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5600" windowHeight="6720" activeTab="4"/>
  </bookViews>
  <sheets>
    <sheet name="L1 12U" sheetId="1" r:id="rId1"/>
    <sheet name="L1 13o" sheetId="2" r:id="rId2"/>
    <sheet name="L2 13u" sheetId="3" r:id="rId3"/>
    <sheet name="L2  14o" sheetId="4" r:id="rId4"/>
    <sheet name="L3  8yrs" sheetId="5" r:id="rId5"/>
    <sheet name="L3 13o" sheetId="6" r:id="rId6"/>
    <sheet name="Sheet6" sheetId="7" r:id="rId7"/>
  </sheets>
  <externalReferences>
    <externalReference r:id="rId8"/>
  </externalReferences>
  <calcPr calcId="145621" concurrentCalc="0"/>
</workbook>
</file>

<file path=xl/calcChain.xml><?xml version="1.0" encoding="utf-8"?>
<calcChain xmlns="http://schemas.openxmlformats.org/spreadsheetml/2006/main">
  <c r="L66" i="7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L19"/>
  <c r="K19"/>
  <c r="I19"/>
  <c r="G19"/>
  <c r="E19"/>
  <c r="D19"/>
  <c r="L18"/>
  <c r="K18"/>
  <c r="I18"/>
  <c r="G18"/>
  <c r="E18"/>
  <c r="D18"/>
  <c r="L17"/>
  <c r="K17"/>
  <c r="I17"/>
  <c r="G17"/>
  <c r="E17"/>
  <c r="D17"/>
  <c r="L16"/>
  <c r="K16"/>
  <c r="I16"/>
  <c r="G16"/>
  <c r="E16"/>
  <c r="D16"/>
  <c r="M15"/>
  <c r="L15"/>
  <c r="N15"/>
  <c r="K15"/>
  <c r="I15"/>
  <c r="G15"/>
  <c r="E15"/>
  <c r="D15"/>
  <c r="L14"/>
  <c r="N14"/>
  <c r="K14"/>
  <c r="I14"/>
  <c r="G14"/>
  <c r="E14"/>
  <c r="D14"/>
  <c r="L13"/>
  <c r="N13"/>
  <c r="K13"/>
  <c r="I13"/>
  <c r="G13"/>
  <c r="E13"/>
  <c r="D13"/>
  <c r="L12"/>
  <c r="N12"/>
  <c r="K12"/>
  <c r="I12"/>
  <c r="G12"/>
  <c r="E12"/>
  <c r="D12"/>
  <c r="M11"/>
  <c r="L11"/>
  <c r="N11"/>
  <c r="K11"/>
  <c r="I11"/>
  <c r="G11"/>
  <c r="E11"/>
  <c r="D11"/>
  <c r="L10"/>
  <c r="N10"/>
  <c r="K10"/>
  <c r="I10"/>
  <c r="G10"/>
  <c r="E10"/>
  <c r="D10"/>
  <c r="L9"/>
  <c r="N9"/>
  <c r="K9"/>
  <c r="I9"/>
  <c r="G9"/>
  <c r="E9"/>
  <c r="D9"/>
  <c r="L8"/>
  <c r="N8"/>
  <c r="K8"/>
  <c r="I8"/>
  <c r="G8"/>
  <c r="E8"/>
  <c r="D8"/>
  <c r="M7"/>
  <c r="L7"/>
  <c r="N7"/>
  <c r="K7"/>
  <c r="I7"/>
  <c r="G7"/>
  <c r="E7"/>
  <c r="D7"/>
  <c r="L66" i="6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L18"/>
  <c r="K18"/>
  <c r="I18"/>
  <c r="G18"/>
  <c r="E18"/>
  <c r="D18"/>
  <c r="M17"/>
  <c r="L17"/>
  <c r="N17"/>
  <c r="K17"/>
  <c r="I17"/>
  <c r="G17"/>
  <c r="E17"/>
  <c r="D17"/>
  <c r="K10"/>
  <c r="I10"/>
  <c r="G10"/>
  <c r="D10"/>
  <c r="K13"/>
  <c r="I13"/>
  <c r="G13"/>
  <c r="D13"/>
  <c r="L13"/>
  <c r="N13"/>
  <c r="K8"/>
  <c r="I8"/>
  <c r="G8"/>
  <c r="D8"/>
  <c r="L8"/>
  <c r="N8"/>
  <c r="K14"/>
  <c r="I14"/>
  <c r="G14"/>
  <c r="D14"/>
  <c r="L14"/>
  <c r="N14"/>
  <c r="K11"/>
  <c r="I11"/>
  <c r="G11"/>
  <c r="D11"/>
  <c r="L11"/>
  <c r="N11"/>
  <c r="K9"/>
  <c r="I9"/>
  <c r="G9"/>
  <c r="D9"/>
  <c r="L9"/>
  <c r="N9"/>
  <c r="K7"/>
  <c r="I7"/>
  <c r="G7"/>
  <c r="D7"/>
  <c r="L7"/>
  <c r="N7"/>
  <c r="K16"/>
  <c r="I16"/>
  <c r="G16"/>
  <c r="D16"/>
  <c r="K12"/>
  <c r="I12"/>
  <c r="G12"/>
  <c r="D12"/>
  <c r="L12"/>
  <c r="N12"/>
  <c r="K15"/>
  <c r="I15"/>
  <c r="G15"/>
  <c r="D15"/>
  <c r="L66" i="5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K44"/>
  <c r="I44"/>
  <c r="G44"/>
  <c r="D44"/>
  <c r="L44"/>
  <c r="K27"/>
  <c r="I27"/>
  <c r="G27"/>
  <c r="D27"/>
  <c r="L27"/>
  <c r="K24"/>
  <c r="I24"/>
  <c r="G24"/>
  <c r="D24"/>
  <c r="L24"/>
  <c r="K33"/>
  <c r="I33"/>
  <c r="G33"/>
  <c r="D33"/>
  <c r="L33"/>
  <c r="K30"/>
  <c r="I30"/>
  <c r="G30"/>
  <c r="D30"/>
  <c r="L30"/>
  <c r="K43"/>
  <c r="I43"/>
  <c r="G43"/>
  <c r="D43"/>
  <c r="L43"/>
  <c r="K45"/>
  <c r="I45"/>
  <c r="G45"/>
  <c r="D45"/>
  <c r="L45"/>
  <c r="K18"/>
  <c r="I18"/>
  <c r="G18"/>
  <c r="D18"/>
  <c r="L18"/>
  <c r="K21"/>
  <c r="I21"/>
  <c r="G21"/>
  <c r="D21"/>
  <c r="L21"/>
  <c r="K32"/>
  <c r="I32"/>
  <c r="G32"/>
  <c r="D32"/>
  <c r="L32"/>
  <c r="K37"/>
  <c r="I37"/>
  <c r="G37"/>
  <c r="D37"/>
  <c r="L37"/>
  <c r="K12"/>
  <c r="I12"/>
  <c r="G12"/>
  <c r="D12"/>
  <c r="L12"/>
  <c r="K8"/>
  <c r="I8"/>
  <c r="G8"/>
  <c r="D8"/>
  <c r="L8"/>
  <c r="K23"/>
  <c r="I23"/>
  <c r="G23"/>
  <c r="D23"/>
  <c r="L23"/>
  <c r="K34"/>
  <c r="I34"/>
  <c r="G34"/>
  <c r="D34"/>
  <c r="L34"/>
  <c r="K11"/>
  <c r="I11"/>
  <c r="G11"/>
  <c r="D11"/>
  <c r="L11"/>
  <c r="K46"/>
  <c r="I46"/>
  <c r="G46"/>
  <c r="D46"/>
  <c r="K35"/>
  <c r="I35"/>
  <c r="G35"/>
  <c r="D35"/>
  <c r="L35"/>
  <c r="K31"/>
  <c r="I31"/>
  <c r="G31"/>
  <c r="D31"/>
  <c r="K25"/>
  <c r="I25"/>
  <c r="G25"/>
  <c r="D25"/>
  <c r="L25"/>
  <c r="K20"/>
  <c r="I20"/>
  <c r="G20"/>
  <c r="D20"/>
  <c r="L20"/>
  <c r="K28"/>
  <c r="I28"/>
  <c r="G28"/>
  <c r="D28"/>
  <c r="L28"/>
  <c r="K40"/>
  <c r="I40"/>
  <c r="G40"/>
  <c r="D40"/>
  <c r="L40"/>
  <c r="K13"/>
  <c r="I13"/>
  <c r="G13"/>
  <c r="D13"/>
  <c r="L13"/>
  <c r="K38"/>
  <c r="I38"/>
  <c r="G38"/>
  <c r="D38"/>
  <c r="L38"/>
  <c r="K16"/>
  <c r="I16"/>
  <c r="G16"/>
  <c r="D16"/>
  <c r="L16"/>
  <c r="N16"/>
  <c r="K36"/>
  <c r="I36"/>
  <c r="G36"/>
  <c r="D36"/>
  <c r="L36"/>
  <c r="N36"/>
  <c r="K41"/>
  <c r="I41"/>
  <c r="G41"/>
  <c r="D41"/>
  <c r="E41"/>
  <c r="K29"/>
  <c r="I29"/>
  <c r="G29"/>
  <c r="D29"/>
  <c r="L29"/>
  <c r="N29"/>
  <c r="K39"/>
  <c r="I39"/>
  <c r="G39"/>
  <c r="D39"/>
  <c r="K26"/>
  <c r="I26"/>
  <c r="G26"/>
  <c r="D26"/>
  <c r="K14"/>
  <c r="I14"/>
  <c r="G14"/>
  <c r="D14"/>
  <c r="K7"/>
  <c r="I7"/>
  <c r="G7"/>
  <c r="D7"/>
  <c r="L7"/>
  <c r="K47"/>
  <c r="I47"/>
  <c r="G47"/>
  <c r="D47"/>
  <c r="L47"/>
  <c r="N47"/>
  <c r="K17"/>
  <c r="I17"/>
  <c r="G17"/>
  <c r="D17"/>
  <c r="K48"/>
  <c r="I48"/>
  <c r="G48"/>
  <c r="D48"/>
  <c r="L48"/>
  <c r="N48"/>
  <c r="K10"/>
  <c r="I10"/>
  <c r="G10"/>
  <c r="D10"/>
  <c r="K19"/>
  <c r="I19"/>
  <c r="G19"/>
  <c r="D19"/>
  <c r="L19"/>
  <c r="N19"/>
  <c r="K42"/>
  <c r="I42"/>
  <c r="G42"/>
  <c r="D42"/>
  <c r="L42"/>
  <c r="K22"/>
  <c r="I22"/>
  <c r="G22"/>
  <c r="D22"/>
  <c r="L22"/>
  <c r="N22"/>
  <c r="K15"/>
  <c r="I15"/>
  <c r="G15"/>
  <c r="D15"/>
  <c r="L15"/>
  <c r="K9"/>
  <c r="I9"/>
  <c r="G9"/>
  <c r="D9"/>
  <c r="L9"/>
  <c r="N9"/>
  <c r="K66" i="4"/>
  <c r="I66"/>
  <c r="G66"/>
  <c r="D66"/>
  <c r="L66"/>
  <c r="K65"/>
  <c r="I65"/>
  <c r="G65"/>
  <c r="D65"/>
  <c r="L65"/>
  <c r="K64"/>
  <c r="I64"/>
  <c r="G64"/>
  <c r="D64"/>
  <c r="L64"/>
  <c r="K63"/>
  <c r="I63"/>
  <c r="G63"/>
  <c r="D63"/>
  <c r="L63"/>
  <c r="K62"/>
  <c r="I62"/>
  <c r="G62"/>
  <c r="D62"/>
  <c r="L62"/>
  <c r="K61"/>
  <c r="I61"/>
  <c r="G61"/>
  <c r="D61"/>
  <c r="L61"/>
  <c r="K60"/>
  <c r="I60"/>
  <c r="G60"/>
  <c r="D60"/>
  <c r="L60"/>
  <c r="K59"/>
  <c r="I59"/>
  <c r="G59"/>
  <c r="D59"/>
  <c r="L59"/>
  <c r="K58"/>
  <c r="I58"/>
  <c r="G58"/>
  <c r="D58"/>
  <c r="L58"/>
  <c r="K57"/>
  <c r="I57"/>
  <c r="G57"/>
  <c r="D57"/>
  <c r="L57"/>
  <c r="K56"/>
  <c r="I56"/>
  <c r="G56"/>
  <c r="D56"/>
  <c r="L56"/>
  <c r="K55"/>
  <c r="I55"/>
  <c r="G55"/>
  <c r="D55"/>
  <c r="L55"/>
  <c r="K54"/>
  <c r="I54"/>
  <c r="G54"/>
  <c r="D54"/>
  <c r="L54"/>
  <c r="K53"/>
  <c r="I53"/>
  <c r="G53"/>
  <c r="D53"/>
  <c r="L53"/>
  <c r="K52"/>
  <c r="I52"/>
  <c r="G52"/>
  <c r="D52"/>
  <c r="L52"/>
  <c r="K51"/>
  <c r="I51"/>
  <c r="G51"/>
  <c r="D51"/>
  <c r="L51"/>
  <c r="K50"/>
  <c r="I50"/>
  <c r="G50"/>
  <c r="D50"/>
  <c r="L50"/>
  <c r="K49"/>
  <c r="I49"/>
  <c r="G49"/>
  <c r="D49"/>
  <c r="L49"/>
  <c r="K48"/>
  <c r="I48"/>
  <c r="G48"/>
  <c r="D48"/>
  <c r="L48"/>
  <c r="K47"/>
  <c r="I47"/>
  <c r="G47"/>
  <c r="D47"/>
  <c r="L47"/>
  <c r="K46"/>
  <c r="I46"/>
  <c r="G46"/>
  <c r="D46"/>
  <c r="L46"/>
  <c r="K45"/>
  <c r="I45"/>
  <c r="G45"/>
  <c r="D45"/>
  <c r="L45"/>
  <c r="K44"/>
  <c r="I44"/>
  <c r="G44"/>
  <c r="D44"/>
  <c r="L44"/>
  <c r="K43"/>
  <c r="I43"/>
  <c r="G43"/>
  <c r="D43"/>
  <c r="L43"/>
  <c r="K42"/>
  <c r="I42"/>
  <c r="G42"/>
  <c r="D42"/>
  <c r="L42"/>
  <c r="L41"/>
  <c r="N41"/>
  <c r="K41"/>
  <c r="I41"/>
  <c r="G41"/>
  <c r="E41"/>
  <c r="D41"/>
  <c r="K40"/>
  <c r="I40"/>
  <c r="G40"/>
  <c r="D40"/>
  <c r="L40"/>
  <c r="L39"/>
  <c r="N39"/>
  <c r="K39"/>
  <c r="I39"/>
  <c r="G39"/>
  <c r="E39"/>
  <c r="D39"/>
  <c r="K38"/>
  <c r="I38"/>
  <c r="G38"/>
  <c r="D38"/>
  <c r="L38"/>
  <c r="L37"/>
  <c r="N37"/>
  <c r="K37"/>
  <c r="I37"/>
  <c r="G37"/>
  <c r="E37"/>
  <c r="D37"/>
  <c r="K36"/>
  <c r="I36"/>
  <c r="G36"/>
  <c r="D36"/>
  <c r="L36"/>
  <c r="L35"/>
  <c r="N35"/>
  <c r="K35"/>
  <c r="I35"/>
  <c r="G35"/>
  <c r="E35"/>
  <c r="D35"/>
  <c r="K34"/>
  <c r="I34"/>
  <c r="G34"/>
  <c r="D34"/>
  <c r="L34"/>
  <c r="L33"/>
  <c r="N33"/>
  <c r="K33"/>
  <c r="I33"/>
  <c r="G33"/>
  <c r="E33"/>
  <c r="D33"/>
  <c r="K32"/>
  <c r="I32"/>
  <c r="G32"/>
  <c r="D32"/>
  <c r="L32"/>
  <c r="L31"/>
  <c r="N31"/>
  <c r="K31"/>
  <c r="I31"/>
  <c r="G31"/>
  <c r="E31"/>
  <c r="D31"/>
  <c r="K30"/>
  <c r="I30"/>
  <c r="G30"/>
  <c r="D30"/>
  <c r="L30"/>
  <c r="L29"/>
  <c r="N29"/>
  <c r="K29"/>
  <c r="I29"/>
  <c r="G29"/>
  <c r="E29"/>
  <c r="D29"/>
  <c r="K28"/>
  <c r="I28"/>
  <c r="G28"/>
  <c r="D28"/>
  <c r="L28"/>
  <c r="L27"/>
  <c r="N27"/>
  <c r="K27"/>
  <c r="I27"/>
  <c r="G27"/>
  <c r="E27"/>
  <c r="D27"/>
  <c r="K26"/>
  <c r="I26"/>
  <c r="G26"/>
  <c r="D26"/>
  <c r="L26"/>
  <c r="L25"/>
  <c r="N25"/>
  <c r="K25"/>
  <c r="I25"/>
  <c r="G25"/>
  <c r="E25"/>
  <c r="D25"/>
  <c r="K24"/>
  <c r="I24"/>
  <c r="G24"/>
  <c r="D24"/>
  <c r="L24"/>
  <c r="L23"/>
  <c r="N23"/>
  <c r="K23"/>
  <c r="I23"/>
  <c r="G23"/>
  <c r="E23"/>
  <c r="D23"/>
  <c r="K22"/>
  <c r="I22"/>
  <c r="G22"/>
  <c r="D22"/>
  <c r="L22"/>
  <c r="L21"/>
  <c r="N21"/>
  <c r="K21"/>
  <c r="I21"/>
  <c r="G21"/>
  <c r="E21"/>
  <c r="D21"/>
  <c r="K20"/>
  <c r="I20"/>
  <c r="G20"/>
  <c r="D20"/>
  <c r="L20"/>
  <c r="L19"/>
  <c r="N19"/>
  <c r="K19"/>
  <c r="I19"/>
  <c r="G19"/>
  <c r="E19"/>
  <c r="D19"/>
  <c r="K18"/>
  <c r="I18"/>
  <c r="G18"/>
  <c r="D18"/>
  <c r="L18"/>
  <c r="L17"/>
  <c r="N17"/>
  <c r="K17"/>
  <c r="I17"/>
  <c r="G17"/>
  <c r="E17"/>
  <c r="D17"/>
  <c r="K16"/>
  <c r="I16"/>
  <c r="G16"/>
  <c r="D16"/>
  <c r="L16"/>
  <c r="L15"/>
  <c r="N15"/>
  <c r="K15"/>
  <c r="I15"/>
  <c r="G15"/>
  <c r="E15"/>
  <c r="D15"/>
  <c r="K14"/>
  <c r="I14"/>
  <c r="G14"/>
  <c r="D14"/>
  <c r="L14"/>
  <c r="L13"/>
  <c r="N13"/>
  <c r="K13"/>
  <c r="I13"/>
  <c r="G13"/>
  <c r="E13"/>
  <c r="D13"/>
  <c r="K12"/>
  <c r="I12"/>
  <c r="G12"/>
  <c r="D12"/>
  <c r="L12"/>
  <c r="L11"/>
  <c r="N11"/>
  <c r="K11"/>
  <c r="I11"/>
  <c r="G11"/>
  <c r="E11"/>
  <c r="D11"/>
  <c r="K10"/>
  <c r="I10"/>
  <c r="G10"/>
  <c r="D10"/>
  <c r="L10"/>
  <c r="L9"/>
  <c r="N9"/>
  <c r="K9"/>
  <c r="I9"/>
  <c r="G9"/>
  <c r="E9"/>
  <c r="D9"/>
  <c r="K8"/>
  <c r="I8"/>
  <c r="G8"/>
  <c r="D8"/>
  <c r="L8"/>
  <c r="K7"/>
  <c r="I7"/>
  <c r="G7"/>
  <c r="D7"/>
  <c r="L7"/>
  <c r="N7"/>
  <c r="L66" i="3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K16"/>
  <c r="I16"/>
  <c r="G16"/>
  <c r="D16"/>
  <c r="L16"/>
  <c r="K12"/>
  <c r="I12"/>
  <c r="G12"/>
  <c r="D12"/>
  <c r="L12"/>
  <c r="N12"/>
  <c r="K8"/>
  <c r="I8"/>
  <c r="G8"/>
  <c r="D8"/>
  <c r="L8"/>
  <c r="N8"/>
  <c r="K14"/>
  <c r="I14"/>
  <c r="G14"/>
  <c r="D14"/>
  <c r="K18"/>
  <c r="I18"/>
  <c r="G18"/>
  <c r="D18"/>
  <c r="E18"/>
  <c r="K19"/>
  <c r="I19"/>
  <c r="G19"/>
  <c r="D19"/>
  <c r="L19"/>
  <c r="N19"/>
  <c r="K15"/>
  <c r="I15"/>
  <c r="G15"/>
  <c r="D15"/>
  <c r="L15"/>
  <c r="N15"/>
  <c r="L17"/>
  <c r="N17"/>
  <c r="K17"/>
  <c r="I17"/>
  <c r="G17"/>
  <c r="D17"/>
  <c r="K10"/>
  <c r="I10"/>
  <c r="G10"/>
  <c r="D10"/>
  <c r="L10"/>
  <c r="N10"/>
  <c r="K9"/>
  <c r="I9"/>
  <c r="G9"/>
  <c r="D9"/>
  <c r="K7"/>
  <c r="I7"/>
  <c r="G7"/>
  <c r="D7"/>
  <c r="L7"/>
  <c r="N7"/>
  <c r="K13"/>
  <c r="I13"/>
  <c r="G13"/>
  <c r="D13"/>
  <c r="K11"/>
  <c r="I11"/>
  <c r="G11"/>
  <c r="D11"/>
  <c r="L11"/>
  <c r="N11"/>
  <c r="L65" i="2"/>
  <c r="K65"/>
  <c r="I65"/>
  <c r="G65"/>
  <c r="E65"/>
  <c r="D65"/>
  <c r="K64"/>
  <c r="I64"/>
  <c r="G64"/>
  <c r="D64"/>
  <c r="L64"/>
  <c r="L63"/>
  <c r="K63"/>
  <c r="I63"/>
  <c r="G63"/>
  <c r="E63"/>
  <c r="D63"/>
  <c r="K62"/>
  <c r="I62"/>
  <c r="G62"/>
  <c r="D62"/>
  <c r="L62"/>
  <c r="L61"/>
  <c r="K61"/>
  <c r="I61"/>
  <c r="G61"/>
  <c r="E61"/>
  <c r="D61"/>
  <c r="K60"/>
  <c r="I60"/>
  <c r="G60"/>
  <c r="D60"/>
  <c r="L60"/>
  <c r="L59"/>
  <c r="K59"/>
  <c r="I59"/>
  <c r="G59"/>
  <c r="E59"/>
  <c r="D59"/>
  <c r="K58"/>
  <c r="I58"/>
  <c r="G58"/>
  <c r="D58"/>
  <c r="L58"/>
  <c r="L57"/>
  <c r="K57"/>
  <c r="I57"/>
  <c r="G57"/>
  <c r="E57"/>
  <c r="D57"/>
  <c r="K56"/>
  <c r="I56"/>
  <c r="G56"/>
  <c r="D56"/>
  <c r="L56"/>
  <c r="L55"/>
  <c r="K55"/>
  <c r="I55"/>
  <c r="G55"/>
  <c r="E55"/>
  <c r="D55"/>
  <c r="K54"/>
  <c r="I54"/>
  <c r="G54"/>
  <c r="D54"/>
  <c r="L54"/>
  <c r="L53"/>
  <c r="K53"/>
  <c r="I53"/>
  <c r="G53"/>
  <c r="E53"/>
  <c r="D53"/>
  <c r="K52"/>
  <c r="I52"/>
  <c r="G52"/>
  <c r="D52"/>
  <c r="L52"/>
  <c r="L51"/>
  <c r="K51"/>
  <c r="I51"/>
  <c r="G51"/>
  <c r="E51"/>
  <c r="D51"/>
  <c r="K50"/>
  <c r="I50"/>
  <c r="G50"/>
  <c r="D50"/>
  <c r="L50"/>
  <c r="L49"/>
  <c r="K49"/>
  <c r="I49"/>
  <c r="G49"/>
  <c r="E49"/>
  <c r="D49"/>
  <c r="K48"/>
  <c r="I48"/>
  <c r="G48"/>
  <c r="D48"/>
  <c r="L48"/>
  <c r="L47"/>
  <c r="K47"/>
  <c r="I47"/>
  <c r="G47"/>
  <c r="E47"/>
  <c r="D47"/>
  <c r="K46"/>
  <c r="I46"/>
  <c r="G46"/>
  <c r="D46"/>
  <c r="L46"/>
  <c r="L45"/>
  <c r="K45"/>
  <c r="I45"/>
  <c r="G45"/>
  <c r="E45"/>
  <c r="D45"/>
  <c r="K44"/>
  <c r="I44"/>
  <c r="G44"/>
  <c r="D44"/>
  <c r="L44"/>
  <c r="L43"/>
  <c r="K43"/>
  <c r="I43"/>
  <c r="G43"/>
  <c r="E43"/>
  <c r="D43"/>
  <c r="K42"/>
  <c r="I42"/>
  <c r="G42"/>
  <c r="D42"/>
  <c r="L42"/>
  <c r="L41"/>
  <c r="K41"/>
  <c r="I41"/>
  <c r="G41"/>
  <c r="E41"/>
  <c r="D41"/>
  <c r="K40"/>
  <c r="I40"/>
  <c r="G40"/>
  <c r="D40"/>
  <c r="L40"/>
  <c r="L39"/>
  <c r="K39"/>
  <c r="I39"/>
  <c r="G39"/>
  <c r="E39"/>
  <c r="D39"/>
  <c r="K38"/>
  <c r="I38"/>
  <c r="G38"/>
  <c r="D38"/>
  <c r="L38"/>
  <c r="L37"/>
  <c r="K37"/>
  <c r="I37"/>
  <c r="G37"/>
  <c r="E37"/>
  <c r="D37"/>
  <c r="K36"/>
  <c r="I36"/>
  <c r="G36"/>
  <c r="D36"/>
  <c r="L36"/>
  <c r="N36"/>
  <c r="L35"/>
  <c r="N35"/>
  <c r="K35"/>
  <c r="I35"/>
  <c r="G35"/>
  <c r="E35"/>
  <c r="D35"/>
  <c r="K34"/>
  <c r="I34"/>
  <c r="G34"/>
  <c r="D34"/>
  <c r="L34"/>
  <c r="K33"/>
  <c r="I33"/>
  <c r="G33"/>
  <c r="D33"/>
  <c r="E33"/>
  <c r="L32"/>
  <c r="N32"/>
  <c r="K32"/>
  <c r="I32"/>
  <c r="G32"/>
  <c r="E32"/>
  <c r="D32"/>
  <c r="K31"/>
  <c r="I31"/>
  <c r="G31"/>
  <c r="D31"/>
  <c r="L31"/>
  <c r="N31"/>
  <c r="K30"/>
  <c r="I30"/>
  <c r="G30"/>
  <c r="D30"/>
  <c r="L30"/>
  <c r="M29"/>
  <c r="L29"/>
  <c r="N29"/>
  <c r="K29"/>
  <c r="I29"/>
  <c r="G29"/>
  <c r="E29"/>
  <c r="D29"/>
  <c r="K28"/>
  <c r="I28"/>
  <c r="G28"/>
  <c r="D28"/>
  <c r="L28"/>
  <c r="N28"/>
  <c r="L27"/>
  <c r="N27"/>
  <c r="K27"/>
  <c r="I27"/>
  <c r="G27"/>
  <c r="E27"/>
  <c r="D27"/>
  <c r="L26"/>
  <c r="N26"/>
  <c r="K26"/>
  <c r="I26"/>
  <c r="G26"/>
  <c r="E26"/>
  <c r="D26"/>
  <c r="K25"/>
  <c r="I25"/>
  <c r="G25"/>
  <c r="D25"/>
  <c r="L25"/>
  <c r="L24"/>
  <c r="N24"/>
  <c r="K24"/>
  <c r="I24"/>
  <c r="G24"/>
  <c r="E24"/>
  <c r="D24"/>
  <c r="K23"/>
  <c r="I23"/>
  <c r="G23"/>
  <c r="D23"/>
  <c r="L23"/>
  <c r="N23"/>
  <c r="K22"/>
  <c r="I22"/>
  <c r="G22"/>
  <c r="D22"/>
  <c r="L22"/>
  <c r="L21"/>
  <c r="N21"/>
  <c r="K21"/>
  <c r="I21"/>
  <c r="G21"/>
  <c r="E21"/>
  <c r="D21"/>
  <c r="K20"/>
  <c r="I20"/>
  <c r="G20"/>
  <c r="D20"/>
  <c r="L20"/>
  <c r="N20"/>
  <c r="K19"/>
  <c r="I19"/>
  <c r="G19"/>
  <c r="D19"/>
  <c r="L19"/>
  <c r="N19"/>
  <c r="K18"/>
  <c r="I18"/>
  <c r="G18"/>
  <c r="D18"/>
  <c r="E18"/>
  <c r="K17"/>
  <c r="I17"/>
  <c r="G17"/>
  <c r="D17"/>
  <c r="L17"/>
  <c r="N17"/>
  <c r="K16"/>
  <c r="I16"/>
  <c r="G16"/>
  <c r="D16"/>
  <c r="L16"/>
  <c r="N16"/>
  <c r="K15"/>
  <c r="I15"/>
  <c r="G15"/>
  <c r="D15"/>
  <c r="L15"/>
  <c r="N15"/>
  <c r="K14"/>
  <c r="I14"/>
  <c r="G14"/>
  <c r="D14"/>
  <c r="L14"/>
  <c r="K13"/>
  <c r="I13"/>
  <c r="G13"/>
  <c r="D13"/>
  <c r="L13"/>
  <c r="L12"/>
  <c r="N12"/>
  <c r="K12"/>
  <c r="I12"/>
  <c r="G12"/>
  <c r="E12"/>
  <c r="D12"/>
  <c r="K11"/>
  <c r="I11"/>
  <c r="G11"/>
  <c r="D11"/>
  <c r="L11"/>
  <c r="N11"/>
  <c r="K10"/>
  <c r="I10"/>
  <c r="G10"/>
  <c r="D10"/>
  <c r="L10"/>
  <c r="K7"/>
  <c r="I7"/>
  <c r="G7"/>
  <c r="D7"/>
  <c r="L7"/>
  <c r="N7"/>
  <c r="K8"/>
  <c r="I8"/>
  <c r="G8"/>
  <c r="D8"/>
  <c r="L8"/>
  <c r="N8"/>
  <c r="K9"/>
  <c r="I9"/>
  <c r="G9"/>
  <c r="D9"/>
  <c r="K22" i="1"/>
  <c r="I22"/>
  <c r="G22"/>
  <c r="D22"/>
  <c r="L22"/>
  <c r="K20"/>
  <c r="I20"/>
  <c r="G20"/>
  <c r="D20"/>
  <c r="L20"/>
  <c r="N20"/>
  <c r="K8"/>
  <c r="I8"/>
  <c r="G8"/>
  <c r="D8"/>
  <c r="L8"/>
  <c r="N8"/>
  <c r="K11"/>
  <c r="I11"/>
  <c r="G11"/>
  <c r="D11"/>
  <c r="L11"/>
  <c r="N11"/>
  <c r="K19"/>
  <c r="I19"/>
  <c r="G19"/>
  <c r="D19"/>
  <c r="L19"/>
  <c r="K29"/>
  <c r="I29"/>
  <c r="G29"/>
  <c r="D29"/>
  <c r="L29"/>
  <c r="N29"/>
  <c r="D12"/>
  <c r="D7"/>
  <c r="D15"/>
  <c r="D26"/>
  <c r="K15"/>
  <c r="K7"/>
  <c r="K12"/>
  <c r="K13"/>
  <c r="K28"/>
  <c r="K10"/>
  <c r="K14"/>
  <c r="K31"/>
  <c r="K17"/>
  <c r="K21"/>
  <c r="K32"/>
  <c r="K18"/>
  <c r="K24"/>
  <c r="K25"/>
  <c r="K23"/>
  <c r="K33"/>
  <c r="K34"/>
  <c r="K35"/>
  <c r="K36"/>
  <c r="K37"/>
  <c r="K38"/>
  <c r="K39"/>
  <c r="K40"/>
  <c r="K41"/>
  <c r="K30"/>
  <c r="K16"/>
  <c r="K42"/>
  <c r="K43"/>
  <c r="K44"/>
  <c r="K45"/>
  <c r="K27"/>
  <c r="K46"/>
  <c r="K47"/>
  <c r="K48"/>
  <c r="K49"/>
  <c r="K50"/>
  <c r="K51"/>
  <c r="K9"/>
  <c r="K52"/>
  <c r="K53"/>
  <c r="K54"/>
  <c r="K55"/>
  <c r="K56"/>
  <c r="K57"/>
  <c r="K58"/>
  <c r="K59"/>
  <c r="K60"/>
  <c r="K61"/>
  <c r="K62"/>
  <c r="K63"/>
  <c r="K64"/>
  <c r="K65"/>
  <c r="K66"/>
  <c r="I15"/>
  <c r="I7"/>
  <c r="I12"/>
  <c r="I13"/>
  <c r="I28"/>
  <c r="I10"/>
  <c r="I14"/>
  <c r="I31"/>
  <c r="I17"/>
  <c r="I21"/>
  <c r="I32"/>
  <c r="I18"/>
  <c r="I24"/>
  <c r="I25"/>
  <c r="I23"/>
  <c r="I33"/>
  <c r="I34"/>
  <c r="I35"/>
  <c r="I36"/>
  <c r="I37"/>
  <c r="I38"/>
  <c r="I39"/>
  <c r="I40"/>
  <c r="I41"/>
  <c r="I30"/>
  <c r="I16"/>
  <c r="I42"/>
  <c r="I43"/>
  <c r="I44"/>
  <c r="I45"/>
  <c r="I27"/>
  <c r="I46"/>
  <c r="I47"/>
  <c r="I48"/>
  <c r="I49"/>
  <c r="I50"/>
  <c r="I51"/>
  <c r="I9"/>
  <c r="I52"/>
  <c r="I53"/>
  <c r="I54"/>
  <c r="I55"/>
  <c r="I56"/>
  <c r="I57"/>
  <c r="I58"/>
  <c r="I59"/>
  <c r="I60"/>
  <c r="I61"/>
  <c r="I62"/>
  <c r="I63"/>
  <c r="I64"/>
  <c r="I65"/>
  <c r="I66"/>
  <c r="G15"/>
  <c r="G7"/>
  <c r="G12"/>
  <c r="G13"/>
  <c r="G28"/>
  <c r="G10"/>
  <c r="G14"/>
  <c r="G31"/>
  <c r="G17"/>
  <c r="G21"/>
  <c r="G32"/>
  <c r="G18"/>
  <c r="G24"/>
  <c r="G25"/>
  <c r="G23"/>
  <c r="G33"/>
  <c r="G34"/>
  <c r="G35"/>
  <c r="G36"/>
  <c r="G37"/>
  <c r="G38"/>
  <c r="G39"/>
  <c r="G40"/>
  <c r="G41"/>
  <c r="G30"/>
  <c r="G16"/>
  <c r="G42"/>
  <c r="G43"/>
  <c r="G44"/>
  <c r="G45"/>
  <c r="G27"/>
  <c r="G46"/>
  <c r="G47"/>
  <c r="G48"/>
  <c r="G49"/>
  <c r="G50"/>
  <c r="G51"/>
  <c r="G9"/>
  <c r="G52"/>
  <c r="G53"/>
  <c r="G54"/>
  <c r="G55"/>
  <c r="G56"/>
  <c r="G57"/>
  <c r="G58"/>
  <c r="G59"/>
  <c r="G60"/>
  <c r="G61"/>
  <c r="G62"/>
  <c r="G63"/>
  <c r="G64"/>
  <c r="G65"/>
  <c r="G66"/>
  <c r="E64"/>
  <c r="K26"/>
  <c r="I26"/>
  <c r="G26"/>
  <c r="D60"/>
  <c r="E60"/>
  <c r="D61"/>
  <c r="E61"/>
  <c r="D62"/>
  <c r="E62"/>
  <c r="D63"/>
  <c r="E63"/>
  <c r="D64"/>
  <c r="D65"/>
  <c r="E65"/>
  <c r="D66"/>
  <c r="E66"/>
  <c r="E20" i="5"/>
  <c r="E28"/>
  <c r="E40"/>
  <c r="E13"/>
  <c r="E38"/>
  <c r="E16"/>
  <c r="E36"/>
  <c r="L41"/>
  <c r="N41"/>
  <c r="E29"/>
  <c r="E23"/>
  <c r="E39"/>
  <c r="L39"/>
  <c r="N39"/>
  <c r="E26"/>
  <c r="L26"/>
  <c r="N26"/>
  <c r="L18" i="3"/>
  <c r="N18"/>
  <c r="E17"/>
  <c r="E10"/>
  <c r="E15"/>
  <c r="E14"/>
  <c r="E11" i="6"/>
  <c r="E7"/>
  <c r="E16"/>
  <c r="L16"/>
  <c r="N16"/>
  <c r="E7" i="4"/>
  <c r="E8" i="2"/>
  <c r="N13"/>
  <c r="M13"/>
  <c r="N25"/>
  <c r="M25"/>
  <c r="N10"/>
  <c r="M10"/>
  <c r="N22"/>
  <c r="M22"/>
  <c r="N34"/>
  <c r="M34"/>
  <c r="N30"/>
  <c r="M30"/>
  <c r="E23"/>
  <c r="E25"/>
  <c r="E28"/>
  <c r="E31"/>
  <c r="E10"/>
  <c r="E22"/>
  <c r="E30"/>
  <c r="E36"/>
  <c r="E38"/>
  <c r="E40"/>
  <c r="E42"/>
  <c r="E44"/>
  <c r="E46"/>
  <c r="E48"/>
  <c r="E50"/>
  <c r="E52"/>
  <c r="E54"/>
  <c r="E56"/>
  <c r="E58"/>
  <c r="E60"/>
  <c r="E62"/>
  <c r="E64"/>
  <c r="E11"/>
  <c r="E13"/>
  <c r="M26"/>
  <c r="E34"/>
  <c r="E9" i="6"/>
  <c r="E13"/>
  <c r="E32" i="5"/>
  <c r="E37"/>
  <c r="E12"/>
  <c r="E8"/>
  <c r="E34"/>
  <c r="E11"/>
  <c r="E31"/>
  <c r="E46"/>
  <c r="L46"/>
  <c r="E35"/>
  <c r="L31"/>
  <c r="N31"/>
  <c r="E25"/>
  <c r="E30"/>
  <c r="E44"/>
  <c r="E19" i="3"/>
  <c r="E8"/>
  <c r="L14"/>
  <c r="N14"/>
  <c r="E7" i="2"/>
  <c r="E10" i="6"/>
  <c r="L10"/>
  <c r="N10"/>
  <c r="E15"/>
  <c r="E8"/>
  <c r="E14"/>
  <c r="E24" i="5"/>
  <c r="E10"/>
  <c r="E14"/>
  <c r="E33"/>
  <c r="E27"/>
  <c r="E43"/>
  <c r="E45"/>
  <c r="E18"/>
  <c r="E21"/>
  <c r="E12" i="6"/>
  <c r="L15"/>
  <c r="N15"/>
  <c r="L14" i="5"/>
  <c r="N14"/>
  <c r="E17"/>
  <c r="N7"/>
  <c r="E7"/>
  <c r="E47"/>
  <c r="L17"/>
  <c r="E48"/>
  <c r="L10"/>
  <c r="E19"/>
  <c r="N42"/>
  <c r="E42"/>
  <c r="E22"/>
  <c r="N15"/>
  <c r="E15"/>
  <c r="E9"/>
  <c r="E16" i="3"/>
  <c r="E12"/>
  <c r="E13"/>
  <c r="E9"/>
  <c r="L9"/>
  <c r="N9"/>
  <c r="E7"/>
  <c r="L13"/>
  <c r="E11"/>
  <c r="N17" i="7"/>
  <c r="M17"/>
  <c r="N19"/>
  <c r="M19"/>
  <c r="N27"/>
  <c r="M27"/>
  <c r="N29"/>
  <c r="M29"/>
  <c r="N35"/>
  <c r="M35"/>
  <c r="N37"/>
  <c r="M37"/>
  <c r="N39"/>
  <c r="M39"/>
  <c r="N45"/>
  <c r="M45"/>
  <c r="N47"/>
  <c r="M47"/>
  <c r="N49"/>
  <c r="M49"/>
  <c r="N55"/>
  <c r="M55"/>
  <c r="N61"/>
  <c r="M61"/>
  <c r="N63"/>
  <c r="M63"/>
  <c r="M10"/>
  <c r="M14"/>
  <c r="M9"/>
  <c r="M13"/>
  <c r="N16"/>
  <c r="M16"/>
  <c r="N22"/>
  <c r="M22"/>
  <c r="N24"/>
  <c r="M24"/>
  <c r="N26"/>
  <c r="M26"/>
  <c r="N28"/>
  <c r="M28"/>
  <c r="N30"/>
  <c r="M30"/>
  <c r="N34"/>
  <c r="M34"/>
  <c r="N36"/>
  <c r="M36"/>
  <c r="N38"/>
  <c r="M38"/>
  <c r="N40"/>
  <c r="M40"/>
  <c r="N42"/>
  <c r="M42"/>
  <c r="N46"/>
  <c r="M46"/>
  <c r="N48"/>
  <c r="M48"/>
  <c r="N54"/>
  <c r="M54"/>
  <c r="M8"/>
  <c r="M12"/>
  <c r="N21"/>
  <c r="M21"/>
  <c r="N23"/>
  <c r="M23"/>
  <c r="N25"/>
  <c r="M25"/>
  <c r="N31"/>
  <c r="M31"/>
  <c r="N33"/>
  <c r="M33"/>
  <c r="N41"/>
  <c r="M41"/>
  <c r="N43"/>
  <c r="M43"/>
  <c r="N51"/>
  <c r="M51"/>
  <c r="N53"/>
  <c r="M53"/>
  <c r="N57"/>
  <c r="M57"/>
  <c r="N59"/>
  <c r="M59"/>
  <c r="N65"/>
  <c r="M65"/>
  <c r="N18"/>
  <c r="M18"/>
  <c r="N20"/>
  <c r="M20"/>
  <c r="N32"/>
  <c r="M32"/>
  <c r="N44"/>
  <c r="M44"/>
  <c r="N50"/>
  <c r="M50"/>
  <c r="N52"/>
  <c r="M52"/>
  <c r="N56"/>
  <c r="M56"/>
  <c r="N58"/>
  <c r="M58"/>
  <c r="N60"/>
  <c r="M60"/>
  <c r="N62"/>
  <c r="M62"/>
  <c r="N64"/>
  <c r="M64"/>
  <c r="N66"/>
  <c r="M66"/>
  <c r="N23" i="6"/>
  <c r="M23"/>
  <c r="N25"/>
  <c r="M25"/>
  <c r="N31"/>
  <c r="M31"/>
  <c r="N33"/>
  <c r="M33"/>
  <c r="N35"/>
  <c r="M35"/>
  <c r="N43"/>
  <c r="M43"/>
  <c r="N45"/>
  <c r="M45"/>
  <c r="N53"/>
  <c r="M53"/>
  <c r="N55"/>
  <c r="M55"/>
  <c r="N57"/>
  <c r="M57"/>
  <c r="N59"/>
  <c r="M59"/>
  <c r="N65"/>
  <c r="M65"/>
  <c r="M9"/>
  <c r="N18"/>
  <c r="M18"/>
  <c r="N20"/>
  <c r="M20"/>
  <c r="N24"/>
  <c r="M24"/>
  <c r="N26"/>
  <c r="M26"/>
  <c r="N28"/>
  <c r="M28"/>
  <c r="N32"/>
  <c r="M32"/>
  <c r="N34"/>
  <c r="M34"/>
  <c r="N36"/>
  <c r="M36"/>
  <c r="N38"/>
  <c r="M38"/>
  <c r="N40"/>
  <c r="M40"/>
  <c r="N42"/>
  <c r="M42"/>
  <c r="N46"/>
  <c r="M46"/>
  <c r="N48"/>
  <c r="M48"/>
  <c r="N52"/>
  <c r="M52"/>
  <c r="N21"/>
  <c r="M21"/>
  <c r="N27"/>
  <c r="M27"/>
  <c r="N29"/>
  <c r="M29"/>
  <c r="N37"/>
  <c r="M37"/>
  <c r="N39"/>
  <c r="M39"/>
  <c r="N41"/>
  <c r="M41"/>
  <c r="N47"/>
  <c r="M47"/>
  <c r="N49"/>
  <c r="M49"/>
  <c r="N51"/>
  <c r="M51"/>
  <c r="N61"/>
  <c r="M61"/>
  <c r="N63"/>
  <c r="M63"/>
  <c r="N22"/>
  <c r="M22"/>
  <c r="N30"/>
  <c r="M30"/>
  <c r="N44"/>
  <c r="M44"/>
  <c r="N50"/>
  <c r="M50"/>
  <c r="N54"/>
  <c r="M54"/>
  <c r="N56"/>
  <c r="M56"/>
  <c r="N58"/>
  <c r="M58"/>
  <c r="N60"/>
  <c r="M60"/>
  <c r="N62"/>
  <c r="M62"/>
  <c r="N64"/>
  <c r="M64"/>
  <c r="N66"/>
  <c r="M66"/>
  <c r="N13" i="5"/>
  <c r="N28"/>
  <c r="N25"/>
  <c r="N35"/>
  <c r="N11"/>
  <c r="N23"/>
  <c r="N12"/>
  <c r="N32"/>
  <c r="N18"/>
  <c r="N43"/>
  <c r="N33"/>
  <c r="N2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M48"/>
  <c r="N38"/>
  <c r="N40"/>
  <c r="N20"/>
  <c r="N46"/>
  <c r="N34"/>
  <c r="N8"/>
  <c r="N37"/>
  <c r="N21"/>
  <c r="N45"/>
  <c r="N30"/>
  <c r="N24"/>
  <c r="N44"/>
  <c r="N50"/>
  <c r="M50"/>
  <c r="N52"/>
  <c r="M52"/>
  <c r="N54"/>
  <c r="M54"/>
  <c r="N56"/>
  <c r="M56"/>
  <c r="N58"/>
  <c r="M58"/>
  <c r="N60"/>
  <c r="M60"/>
  <c r="N62"/>
  <c r="M62"/>
  <c r="N64"/>
  <c r="M64"/>
  <c r="N66"/>
  <c r="M66"/>
  <c r="N8" i="4"/>
  <c r="M8"/>
  <c r="N16"/>
  <c r="M16"/>
  <c r="N20"/>
  <c r="M20"/>
  <c r="N10"/>
  <c r="M10"/>
  <c r="N14"/>
  <c r="M14"/>
  <c r="N18"/>
  <c r="M18"/>
  <c r="N22"/>
  <c r="M22"/>
  <c r="N26"/>
  <c r="M26"/>
  <c r="N30"/>
  <c r="M30"/>
  <c r="N34"/>
  <c r="M34"/>
  <c r="N38"/>
  <c r="M38"/>
  <c r="N42"/>
  <c r="M42"/>
  <c r="N43"/>
  <c r="M43"/>
  <c r="N44"/>
  <c r="M44"/>
  <c r="N45"/>
  <c r="M45"/>
  <c r="N46"/>
  <c r="M46"/>
  <c r="N47"/>
  <c r="M47"/>
  <c r="N48"/>
  <c r="M48"/>
  <c r="N49"/>
  <c r="M49"/>
  <c r="N50"/>
  <c r="M50"/>
  <c r="N51"/>
  <c r="M51"/>
  <c r="N52"/>
  <c r="M52"/>
  <c r="N53"/>
  <c r="M53"/>
  <c r="N54"/>
  <c r="M54"/>
  <c r="N55"/>
  <c r="M55"/>
  <c r="N56"/>
  <c r="M56"/>
  <c r="N57"/>
  <c r="M57"/>
  <c r="N58"/>
  <c r="M58"/>
  <c r="N59"/>
  <c r="M59"/>
  <c r="N60"/>
  <c r="M60"/>
  <c r="N61"/>
  <c r="M61"/>
  <c r="N62"/>
  <c r="M62"/>
  <c r="N63"/>
  <c r="M63"/>
  <c r="N64"/>
  <c r="M64"/>
  <c r="N65"/>
  <c r="M65"/>
  <c r="N66"/>
  <c r="M66"/>
  <c r="N12"/>
  <c r="M12"/>
  <c r="N24"/>
  <c r="M24"/>
  <c r="N28"/>
  <c r="M28"/>
  <c r="N32"/>
  <c r="M32"/>
  <c r="N36"/>
  <c r="M36"/>
  <c r="N40"/>
  <c r="M40"/>
  <c r="E8"/>
  <c r="M9"/>
  <c r="E12"/>
  <c r="M13"/>
  <c r="E16"/>
  <c r="M17"/>
  <c r="E20"/>
  <c r="M21"/>
  <c r="E24"/>
  <c r="M25"/>
  <c r="E28"/>
  <c r="M29"/>
  <c r="E32"/>
  <c r="M33"/>
  <c r="E36"/>
  <c r="M37"/>
  <c r="E40"/>
  <c r="M41"/>
  <c r="E43"/>
  <c r="E45"/>
  <c r="E47"/>
  <c r="E49"/>
  <c r="E51"/>
  <c r="E53"/>
  <c r="E55"/>
  <c r="E57"/>
  <c r="E59"/>
  <c r="E61"/>
  <c r="E63"/>
  <c r="E65"/>
  <c r="M7"/>
  <c r="E10"/>
  <c r="M11"/>
  <c r="E14"/>
  <c r="M15"/>
  <c r="E18"/>
  <c r="M19"/>
  <c r="E22"/>
  <c r="M23"/>
  <c r="E26"/>
  <c r="M27"/>
  <c r="E30"/>
  <c r="M31"/>
  <c r="E34"/>
  <c r="M35"/>
  <c r="E38"/>
  <c r="M39"/>
  <c r="E42"/>
  <c r="E44"/>
  <c r="E46"/>
  <c r="E48"/>
  <c r="E50"/>
  <c r="E52"/>
  <c r="E54"/>
  <c r="E56"/>
  <c r="E58"/>
  <c r="E60"/>
  <c r="E62"/>
  <c r="E64"/>
  <c r="E66"/>
  <c r="N16" i="3"/>
  <c r="N21"/>
  <c r="M21"/>
  <c r="N27"/>
  <c r="M27"/>
  <c r="N33"/>
  <c r="M33"/>
  <c r="N35"/>
  <c r="M35"/>
  <c r="N37"/>
  <c r="M37"/>
  <c r="N39"/>
  <c r="M39"/>
  <c r="N41"/>
  <c r="M41"/>
  <c r="N49"/>
  <c r="M49"/>
  <c r="N51"/>
  <c r="M51"/>
  <c r="N53"/>
  <c r="M53"/>
  <c r="N55"/>
  <c r="M55"/>
  <c r="N57"/>
  <c r="M57"/>
  <c r="N63"/>
  <c r="M63"/>
  <c r="N20"/>
  <c r="M20"/>
  <c r="N22"/>
  <c r="M22"/>
  <c r="N24"/>
  <c r="M24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8"/>
  <c r="M48"/>
  <c r="N52"/>
  <c r="M52"/>
  <c r="N54"/>
  <c r="M54"/>
  <c r="N56"/>
  <c r="M56"/>
  <c r="N58"/>
  <c r="M58"/>
  <c r="N60"/>
  <c r="M60"/>
  <c r="N62"/>
  <c r="M62"/>
  <c r="N64"/>
  <c r="M64"/>
  <c r="N66"/>
  <c r="M66"/>
  <c r="N23"/>
  <c r="M23"/>
  <c r="N25"/>
  <c r="M25"/>
  <c r="N29"/>
  <c r="M29"/>
  <c r="N31"/>
  <c r="M31"/>
  <c r="N43"/>
  <c r="M43"/>
  <c r="N45"/>
  <c r="M45"/>
  <c r="N47"/>
  <c r="M47"/>
  <c r="N59"/>
  <c r="M59"/>
  <c r="N61"/>
  <c r="M61"/>
  <c r="N65"/>
  <c r="M65"/>
  <c r="N26"/>
  <c r="M26"/>
  <c r="N46"/>
  <c r="M46"/>
  <c r="N50"/>
  <c r="M50"/>
  <c r="E16" i="2"/>
  <c r="L18"/>
  <c r="N18"/>
  <c r="E15"/>
  <c r="E17"/>
  <c r="E19"/>
  <c r="M17"/>
  <c r="M21"/>
  <c r="E20"/>
  <c r="L33"/>
  <c r="N33"/>
  <c r="N14"/>
  <c r="E14"/>
  <c r="E9"/>
  <c r="L9"/>
  <c r="M7"/>
  <c r="M12"/>
  <c r="M16"/>
  <c r="M24"/>
  <c r="M28"/>
  <c r="M32"/>
  <c r="M36"/>
  <c r="N38"/>
  <c r="M38"/>
  <c r="N40"/>
  <c r="M40"/>
  <c r="N42"/>
  <c r="M42"/>
  <c r="N44"/>
  <c r="M44"/>
  <c r="N46"/>
  <c r="M46"/>
  <c r="N48"/>
  <c r="M48"/>
  <c r="N50"/>
  <c r="M50"/>
  <c r="N52"/>
  <c r="M52"/>
  <c r="N54"/>
  <c r="M54"/>
  <c r="N56"/>
  <c r="M56"/>
  <c r="N58"/>
  <c r="M58"/>
  <c r="N60"/>
  <c r="M60"/>
  <c r="N62"/>
  <c r="M62"/>
  <c r="N64"/>
  <c r="M64"/>
  <c r="M11"/>
  <c r="M15"/>
  <c r="M19"/>
  <c r="M23"/>
  <c r="M27"/>
  <c r="M31"/>
  <c r="M35"/>
  <c r="N37"/>
  <c r="M37"/>
  <c r="N39"/>
  <c r="M39"/>
  <c r="N41"/>
  <c r="M41"/>
  <c r="N43"/>
  <c r="M43"/>
  <c r="N45"/>
  <c r="M45"/>
  <c r="N47"/>
  <c r="M4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N22" i="1"/>
  <c r="N19"/>
  <c r="L66"/>
  <c r="M66"/>
  <c r="L65"/>
  <c r="M65"/>
  <c r="L64"/>
  <c r="M64"/>
  <c r="L63"/>
  <c r="M63"/>
  <c r="L62"/>
  <c r="M62"/>
  <c r="L61"/>
  <c r="M61"/>
  <c r="L60"/>
  <c r="M60"/>
  <c r="D57"/>
  <c r="D56"/>
  <c r="D55"/>
  <c r="D13"/>
  <c r="D28"/>
  <c r="M20" i="5"/>
  <c r="M32"/>
  <c r="M8" i="3"/>
  <c r="M13" i="6"/>
  <c r="M18" i="2"/>
  <c r="M14" i="3"/>
  <c r="M12"/>
  <c r="M9"/>
  <c r="M30" i="5"/>
  <c r="M46"/>
  <c r="M42"/>
  <c r="M44"/>
  <c r="M8"/>
  <c r="M35"/>
  <c r="M27"/>
  <c r="M23"/>
  <c r="M16"/>
  <c r="M28"/>
  <c r="M21"/>
  <c r="M38"/>
  <c r="M43"/>
  <c r="M22"/>
  <c r="M47"/>
  <c r="M7"/>
  <c r="M24"/>
  <c r="M45"/>
  <c r="M37"/>
  <c r="M34"/>
  <c r="M31"/>
  <c r="M40"/>
  <c r="M41"/>
  <c r="M33"/>
  <c r="M18"/>
  <c r="M12"/>
  <c r="M11"/>
  <c r="M25"/>
  <c r="M13"/>
  <c r="M19"/>
  <c r="M36"/>
  <c r="M15"/>
  <c r="M29"/>
  <c r="M14"/>
  <c r="M9"/>
  <c r="M26"/>
  <c r="M16" i="3"/>
  <c r="M11" i="6"/>
  <c r="M12"/>
  <c r="M8"/>
  <c r="M15"/>
  <c r="M7"/>
  <c r="M10"/>
  <c r="M14"/>
  <c r="M15" i="3"/>
  <c r="M7"/>
  <c r="M10"/>
  <c r="M17"/>
  <c r="M16" i="6"/>
  <c r="M39" i="5"/>
  <c r="N17"/>
  <c r="M17"/>
  <c r="N10"/>
  <c r="M10"/>
  <c r="M18" i="3"/>
  <c r="M19"/>
  <c r="M11"/>
  <c r="N13"/>
  <c r="M13"/>
  <c r="M8" i="2"/>
  <c r="M33"/>
  <c r="M20"/>
  <c r="M14"/>
  <c r="N9"/>
  <c r="M9"/>
  <c r="L56" i="1"/>
  <c r="M56"/>
  <c r="E56"/>
  <c r="L57"/>
  <c r="M57"/>
  <c r="E57"/>
  <c r="L55"/>
  <c r="M55"/>
  <c r="E55"/>
  <c r="N60"/>
  <c r="N62"/>
  <c r="N64"/>
  <c r="N66"/>
  <c r="N61"/>
  <c r="N63"/>
  <c r="N65"/>
  <c r="D59"/>
  <c r="D58"/>
  <c r="D54"/>
  <c r="D53"/>
  <c r="D52"/>
  <c r="D9"/>
  <c r="D51"/>
  <c r="D50"/>
  <c r="D49"/>
  <c r="D48"/>
  <c r="D47"/>
  <c r="D46"/>
  <c r="D27"/>
  <c r="D45"/>
  <c r="D44"/>
  <c r="D43"/>
  <c r="D42"/>
  <c r="D16"/>
  <c r="D30"/>
  <c r="D41"/>
  <c r="D40"/>
  <c r="D39"/>
  <c r="D38"/>
  <c r="D37"/>
  <c r="D36"/>
  <c r="D35"/>
  <c r="D34"/>
  <c r="D33"/>
  <c r="D23"/>
  <c r="D25"/>
  <c r="D24"/>
  <c r="D18"/>
  <c r="D32"/>
  <c r="D21"/>
  <c r="D17"/>
  <c r="D31"/>
  <c r="D14"/>
  <c r="E13"/>
  <c r="D10"/>
  <c r="L28"/>
  <c r="L13"/>
  <c r="L12"/>
  <c r="L7"/>
  <c r="N7"/>
  <c r="L15"/>
  <c r="N15"/>
  <c r="E7"/>
  <c r="E29"/>
  <c r="E19"/>
  <c r="E8"/>
  <c r="E22"/>
  <c r="E11"/>
  <c r="E20"/>
  <c r="E28"/>
  <c r="E15"/>
  <c r="E12"/>
  <c r="E26"/>
  <c r="L14"/>
  <c r="E14"/>
  <c r="L32"/>
  <c r="E32"/>
  <c r="L23"/>
  <c r="E23"/>
  <c r="L36"/>
  <c r="E36"/>
  <c r="L40"/>
  <c r="E40"/>
  <c r="L42"/>
  <c r="M42"/>
  <c r="E42"/>
  <c r="L27"/>
  <c r="E27"/>
  <c r="L49"/>
  <c r="M49"/>
  <c r="E49"/>
  <c r="L52"/>
  <c r="E52"/>
  <c r="L59"/>
  <c r="M59"/>
  <c r="E59"/>
  <c r="L31"/>
  <c r="M31"/>
  <c r="E31"/>
  <c r="L18"/>
  <c r="E18"/>
  <c r="L33"/>
  <c r="E33"/>
  <c r="L37"/>
  <c r="E37"/>
  <c r="L41"/>
  <c r="E41"/>
  <c r="L43"/>
  <c r="E43"/>
  <c r="L46"/>
  <c r="E46"/>
  <c r="L50"/>
  <c r="E50"/>
  <c r="L53"/>
  <c r="M53"/>
  <c r="E53"/>
  <c r="N55"/>
  <c r="L17"/>
  <c r="E17"/>
  <c r="L24"/>
  <c r="E24"/>
  <c r="L34"/>
  <c r="E34"/>
  <c r="L38"/>
  <c r="M38"/>
  <c r="E38"/>
  <c r="L30"/>
  <c r="E30"/>
  <c r="L44"/>
  <c r="M44"/>
  <c r="E44"/>
  <c r="L47"/>
  <c r="M47"/>
  <c r="E47"/>
  <c r="L51"/>
  <c r="M51"/>
  <c r="E51"/>
  <c r="L54"/>
  <c r="M54"/>
  <c r="E54"/>
  <c r="N56"/>
  <c r="L10"/>
  <c r="E10"/>
  <c r="L21"/>
  <c r="E21"/>
  <c r="L25"/>
  <c r="E25"/>
  <c r="L35"/>
  <c r="M35"/>
  <c r="E35"/>
  <c r="L39"/>
  <c r="E39"/>
  <c r="L16"/>
  <c r="E16"/>
  <c r="L45"/>
  <c r="E45"/>
  <c r="L48"/>
  <c r="E48"/>
  <c r="L9"/>
  <c r="E9"/>
  <c r="L58"/>
  <c r="M58"/>
  <c r="E58"/>
  <c r="N57"/>
  <c r="N13"/>
  <c r="N59"/>
  <c r="N49"/>
  <c r="N44"/>
  <c r="N28"/>
  <c r="N12"/>
  <c r="L26"/>
  <c r="M15"/>
  <c r="M13"/>
  <c r="M7"/>
  <c r="M8"/>
  <c r="M22"/>
  <c r="M11"/>
  <c r="M29"/>
  <c r="M20"/>
  <c r="M19"/>
  <c r="M23"/>
  <c r="M28"/>
  <c r="M24"/>
  <c r="M17"/>
  <c r="N47"/>
  <c r="N23"/>
  <c r="M9"/>
  <c r="N9"/>
  <c r="M12"/>
  <c r="N24"/>
  <c r="N38"/>
  <c r="N51"/>
  <c r="N48"/>
  <c r="M48"/>
  <c r="N16"/>
  <c r="M16"/>
  <c r="N21"/>
  <c r="M21"/>
  <c r="N46"/>
  <c r="M46"/>
  <c r="N41"/>
  <c r="M41"/>
  <c r="N33"/>
  <c r="M33"/>
  <c r="N52"/>
  <c r="M52"/>
  <c r="N27"/>
  <c r="M27"/>
  <c r="N40"/>
  <c r="M40"/>
  <c r="N14"/>
  <c r="M14"/>
  <c r="N31"/>
  <c r="N35"/>
  <c r="N53"/>
  <c r="N30"/>
  <c r="M30"/>
  <c r="N34"/>
  <c r="M34"/>
  <c r="N17"/>
  <c r="N54"/>
  <c r="N45"/>
  <c r="M45"/>
  <c r="N39"/>
  <c r="M39"/>
  <c r="N25"/>
  <c r="M25"/>
  <c r="N10"/>
  <c r="M10"/>
  <c r="N50"/>
  <c r="M50"/>
  <c r="N43"/>
  <c r="M43"/>
  <c r="N37"/>
  <c r="M37"/>
  <c r="N18"/>
  <c r="M18"/>
  <c r="N36"/>
  <c r="M36"/>
  <c r="N32"/>
  <c r="M32"/>
  <c r="N42"/>
  <c r="N58"/>
  <c r="M26"/>
  <c r="N26"/>
</calcChain>
</file>

<file path=xl/sharedStrings.xml><?xml version="1.0" encoding="utf-8"?>
<sst xmlns="http://schemas.openxmlformats.org/spreadsheetml/2006/main" count="452" uniqueCount="220">
  <si>
    <t>VAULT</t>
  </si>
  <si>
    <t>BAR</t>
  </si>
  <si>
    <t xml:space="preserve">BEAM </t>
  </si>
  <si>
    <t>FLOOR</t>
  </si>
  <si>
    <t>FINAL SCORE</t>
  </si>
  <si>
    <t>NO.</t>
  </si>
  <si>
    <t>NAME</t>
  </si>
  <si>
    <t>Score</t>
  </si>
  <si>
    <t xml:space="preserve"> Rank</t>
  </si>
  <si>
    <t>Rank</t>
  </si>
  <si>
    <t>FScore</t>
  </si>
  <si>
    <t>RANK</t>
  </si>
  <si>
    <t>AVE</t>
  </si>
  <si>
    <t>Vault 1</t>
  </si>
  <si>
    <t>Vault 2</t>
  </si>
  <si>
    <t>LEVEL:  1 - 7YRS</t>
  </si>
  <si>
    <t>2014 NORTH ZONE CHALLENGE  -  WAG</t>
  </si>
  <si>
    <t>5/6 SEPTEMBER</t>
  </si>
  <si>
    <t>PROVINCE</t>
  </si>
  <si>
    <t>LEVEL:  1 -  12/U</t>
  </si>
  <si>
    <t>AA41</t>
  </si>
  <si>
    <t>THANDO MAZIBUKO</t>
  </si>
  <si>
    <t>CGGA</t>
  </si>
  <si>
    <t>AA43</t>
  </si>
  <si>
    <t>Jennifer Sherlock</t>
  </si>
  <si>
    <t>AA48</t>
  </si>
  <si>
    <t>Julia Schurr</t>
  </si>
  <si>
    <t>AA49</t>
  </si>
  <si>
    <t>Karyssa Mullen</t>
  </si>
  <si>
    <t>AA50</t>
  </si>
  <si>
    <t>Kayla Campbell</t>
  </si>
  <si>
    <t>AA51</t>
  </si>
  <si>
    <t>Minkie Basson</t>
  </si>
  <si>
    <t>AA52</t>
  </si>
  <si>
    <t>Taegyn Gray</t>
  </si>
  <si>
    <t>AB43</t>
  </si>
  <si>
    <t>Mariana Piperigo</t>
  </si>
  <si>
    <t>AB48</t>
  </si>
  <si>
    <t>Kayla Brits</t>
  </si>
  <si>
    <t>EGGA</t>
  </si>
  <si>
    <t>AC41</t>
  </si>
  <si>
    <t>Kenielwe Molefe</t>
  </si>
  <si>
    <t>Limpopo</t>
  </si>
  <si>
    <t>AC42</t>
  </si>
  <si>
    <t>Sulphy Arone</t>
  </si>
  <si>
    <t>AC43</t>
  </si>
  <si>
    <t>Mienkè Lombard</t>
  </si>
  <si>
    <t>AC44</t>
  </si>
  <si>
    <t>Sarah Diederichs</t>
  </si>
  <si>
    <t>AC45</t>
  </si>
  <si>
    <t>Storm Locke</t>
  </si>
  <si>
    <t>AC48</t>
  </si>
  <si>
    <t>DUHANé DU PLESSIS</t>
  </si>
  <si>
    <t>VAAL</t>
  </si>
  <si>
    <t>AC49</t>
  </si>
  <si>
    <t>ANIKA BOTHMA</t>
  </si>
  <si>
    <t>AC50</t>
  </si>
  <si>
    <t>ANDRI REINECKE</t>
  </si>
  <si>
    <t>AD40</t>
  </si>
  <si>
    <t>Marletitia  De Beer</t>
  </si>
  <si>
    <t>Mpumalanga</t>
  </si>
  <si>
    <t>AD41</t>
  </si>
  <si>
    <t>Lungi  Nkosi</t>
  </si>
  <si>
    <t>AD42</t>
  </si>
  <si>
    <t>Jade   Timm</t>
  </si>
  <si>
    <t>AD43</t>
  </si>
  <si>
    <t>Lesa Kulani Mabaso</t>
  </si>
  <si>
    <t>AD44</t>
  </si>
  <si>
    <t>Hope  Faye</t>
  </si>
  <si>
    <t>AD45</t>
  </si>
  <si>
    <t>Mbhoni Khoza</t>
  </si>
  <si>
    <t>AD46</t>
  </si>
  <si>
    <t>Kayla Mizen</t>
  </si>
  <si>
    <t>AD47</t>
  </si>
  <si>
    <t>Petra Bester</t>
  </si>
  <si>
    <t>AD48</t>
  </si>
  <si>
    <t>Lee-Ann Loubser</t>
  </si>
  <si>
    <t>LEVEL:  1 - 13/O</t>
  </si>
  <si>
    <t>AA42</t>
  </si>
  <si>
    <t>Kaitlyn Harris</t>
  </si>
  <si>
    <t>AB50</t>
  </si>
  <si>
    <t>CHANTELL De Oliveira</t>
  </si>
  <si>
    <t>AD49</t>
  </si>
  <si>
    <t>Daniëlle Van Tonder</t>
  </si>
  <si>
    <t>LEVEL:  2 - 13/u</t>
  </si>
  <si>
    <t>AA44</t>
  </si>
  <si>
    <t>Laikin Kaka</t>
  </si>
  <si>
    <t>AA45</t>
  </si>
  <si>
    <t>Jordyn Young</t>
  </si>
  <si>
    <t>AA46</t>
  </si>
  <si>
    <t>Kelly McCullough</t>
  </si>
  <si>
    <t>AA47</t>
  </si>
  <si>
    <t>Daniella Swart</t>
  </si>
  <si>
    <t>AB42</t>
  </si>
  <si>
    <t>Talisha Papli</t>
  </si>
  <si>
    <t>AB46</t>
  </si>
  <si>
    <t>Ruth McCORMICK</t>
  </si>
  <si>
    <t>AB47</t>
  </si>
  <si>
    <t>Vutomi Mageza</t>
  </si>
  <si>
    <t>AC46</t>
  </si>
  <si>
    <t>Sanna Kgamanyane</t>
  </si>
  <si>
    <t>AC47</t>
  </si>
  <si>
    <t>Charmaine Ferreira</t>
  </si>
  <si>
    <t>AD50</t>
  </si>
  <si>
    <t>Lynette  Visagie</t>
  </si>
  <si>
    <t>AD51</t>
  </si>
  <si>
    <t>Sune  Graham</t>
  </si>
  <si>
    <t>LEVEL:  2 - 14/o</t>
  </si>
  <si>
    <t>AB51</t>
  </si>
  <si>
    <t>Elandig De la Rey</t>
  </si>
  <si>
    <t>AB52</t>
  </si>
  <si>
    <t>Monique Cordier</t>
  </si>
  <si>
    <t>LEVEL:  3 - 8 YRS</t>
  </si>
  <si>
    <t>BA53</t>
  </si>
  <si>
    <t>Isabelle Barrow</t>
  </si>
  <si>
    <t>BA54</t>
  </si>
  <si>
    <t>Ashlyn Nelson</t>
  </si>
  <si>
    <t>BA56</t>
  </si>
  <si>
    <t>THLOPILWE LOSABA</t>
  </si>
  <si>
    <t>BA57</t>
  </si>
  <si>
    <t>ALEXIA BRADSHAW</t>
  </si>
  <si>
    <t>BA58</t>
  </si>
  <si>
    <t>FRANCHESCA CLARK</t>
  </si>
  <si>
    <t>BA59</t>
  </si>
  <si>
    <t>CAELIN MAYERS</t>
  </si>
  <si>
    <t>BA60</t>
  </si>
  <si>
    <t>Therrese Seyffert</t>
  </si>
  <si>
    <t>BA61</t>
  </si>
  <si>
    <t>Mia Vos</t>
  </si>
  <si>
    <t>BA62</t>
  </si>
  <si>
    <t>MicKayla duToit</t>
  </si>
  <si>
    <t>BA64</t>
  </si>
  <si>
    <t>EMMA SHANNON</t>
  </si>
  <si>
    <t>BA65</t>
  </si>
  <si>
    <t>DANIELLE ALLEN</t>
  </si>
  <si>
    <t>BB53</t>
  </si>
  <si>
    <t>Eryn Glover</t>
  </si>
  <si>
    <t>BB54</t>
  </si>
  <si>
    <t>Lebone Tshetlo</t>
  </si>
  <si>
    <t>BB55</t>
  </si>
  <si>
    <t>Kelly Brown</t>
  </si>
  <si>
    <t>BB56</t>
  </si>
  <si>
    <t>Zani Engelbrecht</t>
  </si>
  <si>
    <t>BB57</t>
  </si>
  <si>
    <t>Yolindi Mostert</t>
  </si>
  <si>
    <t>BB58</t>
  </si>
  <si>
    <t>Tianette Wessels</t>
  </si>
  <si>
    <t>BB59</t>
  </si>
  <si>
    <t>Dianique Bezuidenhout</t>
  </si>
  <si>
    <t>BB62</t>
  </si>
  <si>
    <t>SIMONE MOLL</t>
  </si>
  <si>
    <t>BB63</t>
  </si>
  <si>
    <t>CARMEN ROETS</t>
  </si>
  <si>
    <t>BB64</t>
  </si>
  <si>
    <t>MONIQUE STIGLINGH</t>
  </si>
  <si>
    <t>BB65</t>
  </si>
  <si>
    <t>MEGAN KILIAN</t>
  </si>
  <si>
    <t>BC51</t>
  </si>
  <si>
    <t>Rialet Potgieter</t>
  </si>
  <si>
    <t>BC52</t>
  </si>
  <si>
    <t>Loura Potgieter</t>
  </si>
  <si>
    <t>BC53</t>
  </si>
  <si>
    <t>HANDRI Spies</t>
  </si>
  <si>
    <t>BC54</t>
  </si>
  <si>
    <t>Cara V/d Goot</t>
  </si>
  <si>
    <t>BC55</t>
  </si>
  <si>
    <t>CAILIN TAU MENZIES</t>
  </si>
  <si>
    <t>BC56</t>
  </si>
  <si>
    <t>Annelien J van Rensburg</t>
  </si>
  <si>
    <t>BC57</t>
  </si>
  <si>
    <t>Kayla de Villiers</t>
  </si>
  <si>
    <t>BC59</t>
  </si>
  <si>
    <t>Helen Wilson</t>
  </si>
  <si>
    <t>BC60</t>
  </si>
  <si>
    <t>Teagan Gunther</t>
  </si>
  <si>
    <t>BC61</t>
  </si>
  <si>
    <t>Katharine Jones</t>
  </si>
  <si>
    <t>BC63</t>
  </si>
  <si>
    <t>CALLEN LEEUW</t>
  </si>
  <si>
    <t>BD52</t>
  </si>
  <si>
    <t>BUHLE NHLEKO</t>
  </si>
  <si>
    <t>BD53</t>
  </si>
  <si>
    <t>Amone Combrinck</t>
  </si>
  <si>
    <t>BD54</t>
  </si>
  <si>
    <t>Kayleigh Weideman</t>
  </si>
  <si>
    <t>BD55</t>
  </si>
  <si>
    <t>SHANNON MASSOLINI</t>
  </si>
  <si>
    <t>BD56</t>
  </si>
  <si>
    <t>CARLI ENGELBRECHT</t>
  </si>
  <si>
    <t>BD57</t>
  </si>
  <si>
    <t>ASHLEY RICHARDSON</t>
  </si>
  <si>
    <t>BD58</t>
  </si>
  <si>
    <t>ERIN MARITZ</t>
  </si>
  <si>
    <t>BD59</t>
  </si>
  <si>
    <t>KAYLA VICTOR</t>
  </si>
  <si>
    <t>BD60</t>
  </si>
  <si>
    <t>Chanelle Barnard</t>
  </si>
  <si>
    <t>LEVEL:  3 - 13/o</t>
  </si>
  <si>
    <t>BA55</t>
  </si>
  <si>
    <t>Courtenay Grainger</t>
  </si>
  <si>
    <t>BA63</t>
  </si>
  <si>
    <t>Zuziwe Mayenyane</t>
  </si>
  <si>
    <t>BB60</t>
  </si>
  <si>
    <t>Christilee Potgieter</t>
  </si>
  <si>
    <t>BB61</t>
  </si>
  <si>
    <t>Amor Coetzer</t>
  </si>
  <si>
    <t>BC58</t>
  </si>
  <si>
    <t>Chaentè de Lange</t>
  </si>
  <si>
    <t>BC62</t>
  </si>
  <si>
    <t>Erin Pires</t>
  </si>
  <si>
    <t>BD61</t>
  </si>
  <si>
    <t>Nina Systermans</t>
  </si>
  <si>
    <t>BD62</t>
  </si>
  <si>
    <t>Tiane Barnard</t>
  </si>
  <si>
    <t>BD63</t>
  </si>
  <si>
    <t>Shanea Du Plessis</t>
  </si>
  <si>
    <t>BD64</t>
  </si>
  <si>
    <t>Megan Van Niekerk</t>
  </si>
  <si>
    <t>Lailah Naidoo</t>
  </si>
  <si>
    <t>Carmen Seen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</si>
</sst>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u/>
      <sz val="18"/>
      <color indexed="6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color indexed="14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4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u/>
      <sz val="16"/>
      <color indexed="10"/>
      <name val="Arial"/>
      <family val="2"/>
    </font>
    <font>
      <b/>
      <u/>
      <sz val="14"/>
      <color indexed="62"/>
      <name val="Arial"/>
      <family val="2"/>
    </font>
    <font>
      <u/>
      <sz val="16"/>
      <color indexed="12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b/>
      <sz val="10"/>
      <color indexed="20"/>
      <name val="Arial"/>
      <family val="2"/>
    </font>
    <font>
      <b/>
      <sz val="8"/>
      <color indexed="2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28"/>
      <name val="Arial"/>
      <family val="2"/>
    </font>
    <font>
      <sz val="10"/>
      <color indexed="8"/>
      <name val="Arial"/>
      <family val="2"/>
    </font>
    <font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7" fillId="0" borderId="11" xfId="0" applyFont="1" applyBorder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3" xfId="0" applyFont="1" applyBorder="1"/>
    <xf numFmtId="2" fontId="34" fillId="0" borderId="15" xfId="0" applyNumberFormat="1" applyFont="1" applyBorder="1"/>
    <xf numFmtId="2" fontId="34" fillId="0" borderId="16" xfId="0" applyNumberFormat="1" applyFont="1" applyBorder="1"/>
    <xf numFmtId="0" fontId="0" fillId="0" borderId="0" xfId="0" applyBorder="1"/>
    <xf numFmtId="0" fontId="5" fillId="0" borderId="0" xfId="0" applyFont="1" applyBorder="1" applyProtection="1">
      <protection locked="0"/>
    </xf>
    <xf numFmtId="0" fontId="35" fillId="0" borderId="0" xfId="0" applyFont="1"/>
    <xf numFmtId="0" fontId="36" fillId="0" borderId="0" xfId="0" applyFont="1"/>
    <xf numFmtId="0" fontId="19" fillId="0" borderId="17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3" fillId="0" borderId="1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" fontId="27" fillId="0" borderId="22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right"/>
      <protection locked="0"/>
    </xf>
    <xf numFmtId="2" fontId="14" fillId="0" borderId="14" xfId="0" applyNumberFormat="1" applyFont="1" applyFill="1" applyBorder="1" applyAlignment="1" applyProtection="1">
      <alignment horizontal="center"/>
      <protection locked="0"/>
    </xf>
    <xf numFmtId="2" fontId="21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>
      <alignment horizontal="center"/>
    </xf>
    <xf numFmtId="2" fontId="31" fillId="0" borderId="14" xfId="0" applyNumberFormat="1" applyFont="1" applyFill="1" applyBorder="1" applyAlignment="1" applyProtection="1">
      <alignment horizontal="center"/>
    </xf>
    <xf numFmtId="2" fontId="32" fillId="0" borderId="14" xfId="0" applyNumberFormat="1" applyFont="1" applyFill="1" applyBorder="1" applyAlignment="1" applyProtection="1">
      <alignment horizontal="center"/>
    </xf>
    <xf numFmtId="2" fontId="13" fillId="0" borderId="14" xfId="0" applyNumberFormat="1" applyFont="1" applyFill="1" applyBorder="1" applyAlignment="1" applyProtection="1">
      <alignment horizontal="center"/>
    </xf>
    <xf numFmtId="2" fontId="27" fillId="0" borderId="14" xfId="0" applyNumberFormat="1" applyFont="1" applyFill="1" applyBorder="1" applyAlignment="1" applyProtection="1">
      <alignment horizontal="center"/>
    </xf>
    <xf numFmtId="2" fontId="33" fillId="0" borderId="1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8" fillId="0" borderId="15" xfId="0" applyFont="1" applyBorder="1" applyAlignment="1" applyProtection="1">
      <alignment horizontal="center"/>
      <protection locked="0"/>
    </xf>
    <xf numFmtId="0" fontId="39" fillId="0" borderId="14" xfId="0" applyFont="1" applyFill="1" applyBorder="1" applyAlignment="1">
      <alignment vertical="top" wrapText="1"/>
    </xf>
    <xf numFmtId="0" fontId="39" fillId="0" borderId="2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Fill="1" applyBorder="1"/>
    <xf numFmtId="0" fontId="39" fillId="0" borderId="14" xfId="0" applyFont="1" applyFill="1" applyBorder="1" applyAlignment="1">
      <alignment horizontal="left"/>
    </xf>
    <xf numFmtId="49" fontId="39" fillId="0" borderId="14" xfId="0" applyNumberFormat="1" applyFont="1" applyFill="1" applyBorder="1" applyAlignment="1">
      <alignment horizontal="center"/>
    </xf>
    <xf numFmtId="0" fontId="39" fillId="0" borderId="24" xfId="0" applyFont="1" applyFill="1" applyBorder="1" applyAlignment="1">
      <alignment vertical="center" wrapText="1"/>
    </xf>
    <xf numFmtId="0" fontId="0" fillId="0" borderId="14" xfId="0" applyFont="1" applyFill="1" applyBorder="1"/>
    <xf numFmtId="0" fontId="39" fillId="0" borderId="14" xfId="0" applyFont="1" applyFill="1" applyBorder="1" applyAlignment="1">
      <alignment horizontal="center"/>
    </xf>
    <xf numFmtId="0" fontId="40" fillId="0" borderId="14" xfId="0" applyFont="1" applyFill="1" applyBorder="1"/>
    <xf numFmtId="0" fontId="39" fillId="0" borderId="14" xfId="0" applyFont="1" applyFill="1" applyBorder="1" applyAlignment="1">
      <alignment horizontal="left" vertical="center"/>
    </xf>
    <xf numFmtId="49" fontId="39" fillId="0" borderId="14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center"/>
    </xf>
    <xf numFmtId="2" fontId="34" fillId="0" borderId="25" xfId="0" applyNumberFormat="1" applyFont="1" applyBorder="1"/>
    <xf numFmtId="2" fontId="34" fillId="0" borderId="23" xfId="0" applyNumberFormat="1" applyFont="1" applyBorder="1"/>
    <xf numFmtId="0" fontId="37" fillId="0" borderId="2" xfId="0" applyFont="1" applyFill="1" applyBorder="1" applyAlignment="1">
      <alignment horizontal="center"/>
    </xf>
    <xf numFmtId="0" fontId="0" fillId="0" borderId="14" xfId="0" applyBorder="1"/>
    <xf numFmtId="2" fontId="29" fillId="2" borderId="14" xfId="0" applyNumberFormat="1" applyFont="1" applyFill="1" applyBorder="1" applyAlignment="1" applyProtection="1">
      <alignment horizontal="center"/>
      <protection locked="0"/>
    </xf>
    <xf numFmtId="2" fontId="30" fillId="3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39" fillId="0" borderId="24" xfId="0" applyFont="1" applyFill="1" applyBorder="1" applyAlignment="1">
      <alignment horizontal="left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Border="1"/>
    <xf numFmtId="0" fontId="39" fillId="5" borderId="14" xfId="1" applyFont="1" applyFill="1" applyBorder="1" applyAlignment="1" applyProtection="1">
      <alignment horizontal="left"/>
      <protection locked="0"/>
    </xf>
    <xf numFmtId="0" fontId="39" fillId="5" borderId="14" xfId="1" applyFont="1" applyFill="1" applyBorder="1" applyAlignment="1">
      <alignment horizontal="center"/>
    </xf>
    <xf numFmtId="0" fontId="39" fillId="5" borderId="14" xfId="1" applyFont="1" applyFill="1" applyBorder="1" applyAlignment="1">
      <alignment horizontal="left"/>
    </xf>
    <xf numFmtId="0" fontId="39" fillId="5" borderId="14" xfId="1" applyNumberFormat="1" applyFont="1" applyFill="1" applyBorder="1" applyAlignment="1" applyProtection="1">
      <alignment horizontal="left"/>
      <protection locked="0"/>
    </xf>
    <xf numFmtId="0" fontId="39" fillId="5" borderId="14" xfId="2" applyFont="1" applyFill="1" applyBorder="1"/>
    <xf numFmtId="0" fontId="0" fillId="6" borderId="14" xfId="2" applyFont="1" applyFill="1" applyBorder="1" applyAlignment="1">
      <alignment horizontal="center"/>
    </xf>
    <xf numFmtId="0" fontId="39" fillId="7" borderId="14" xfId="2" applyFont="1" applyFill="1" applyBorder="1"/>
    <xf numFmtId="0" fontId="39" fillId="6" borderId="14" xfId="2" applyFont="1" applyFill="1" applyBorder="1" applyAlignment="1">
      <alignment horizontal="center"/>
    </xf>
    <xf numFmtId="0" fontId="39" fillId="5" borderId="14" xfId="1" applyFont="1" applyFill="1" applyBorder="1" applyAlignment="1">
      <alignment horizontal="left" vertical="center"/>
    </xf>
    <xf numFmtId="0" fontId="39" fillId="5" borderId="14" xfId="1" applyFont="1" applyFill="1" applyBorder="1" applyAlignment="1" applyProtection="1">
      <alignment horizontal="center"/>
      <protection locked="0"/>
    </xf>
    <xf numFmtId="0" fontId="39" fillId="5" borderId="14" xfId="1" applyFont="1" applyFill="1" applyBorder="1" applyAlignment="1">
      <alignment horizontal="center" vertical="center"/>
    </xf>
    <xf numFmtId="49" fontId="39" fillId="5" borderId="14" xfId="2" applyNumberFormat="1" applyFont="1" applyFill="1" applyBorder="1" applyAlignment="1">
      <alignment vertical="top"/>
    </xf>
    <xf numFmtId="0" fontId="43" fillId="6" borderId="14" xfId="2" applyFont="1" applyFill="1" applyBorder="1" applyAlignment="1">
      <alignment horizontal="center"/>
    </xf>
    <xf numFmtId="0" fontId="39" fillId="0" borderId="14" xfId="2" applyFont="1" applyFill="1" applyBorder="1"/>
    <xf numFmtId="0" fontId="39" fillId="0" borderId="14" xfId="2" applyFont="1" applyFill="1" applyBorder="1" applyAlignment="1">
      <alignment horizontal="center"/>
    </xf>
    <xf numFmtId="0" fontId="43" fillId="0" borderId="14" xfId="2" applyFont="1" applyFill="1" applyBorder="1" applyAlignment="1">
      <alignment horizontal="center"/>
    </xf>
    <xf numFmtId="0" fontId="0" fillId="5" borderId="14" xfId="0" applyFont="1" applyFill="1" applyBorder="1" applyAlignment="1">
      <alignment horizontal="right"/>
    </xf>
    <xf numFmtId="0" fontId="39" fillId="5" borderId="14" xfId="1" applyFont="1" applyFill="1" applyBorder="1" applyAlignment="1">
      <alignment horizontal="left" wrapText="1"/>
    </xf>
    <xf numFmtId="0" fontId="39" fillId="5" borderId="14" xfId="1" applyFont="1" applyFill="1" applyBorder="1"/>
    <xf numFmtId="0" fontId="44" fillId="5" borderId="14" xfId="1" applyFont="1" applyFill="1" applyBorder="1"/>
    <xf numFmtId="0" fontId="44" fillId="5" borderId="14" xfId="1" applyFont="1" applyFill="1" applyBorder="1" applyAlignment="1">
      <alignment horizontal="center"/>
    </xf>
    <xf numFmtId="0" fontId="39" fillId="6" borderId="14" xfId="2" applyFont="1" applyFill="1" applyBorder="1" applyAlignment="1">
      <alignment horizontal="right"/>
    </xf>
    <xf numFmtId="0" fontId="19" fillId="0" borderId="14" xfId="0" applyFont="1" applyBorder="1" applyAlignment="1" applyProtection="1">
      <alignment horizontal="left"/>
      <protection locked="0"/>
    </xf>
    <xf numFmtId="0" fontId="41" fillId="0" borderId="14" xfId="0" applyFont="1" applyBorder="1" applyAlignment="1">
      <alignment horizontal="right"/>
    </xf>
    <xf numFmtId="0" fontId="41" fillId="0" borderId="14" xfId="0" applyFont="1" applyBorder="1"/>
    <xf numFmtId="2" fontId="22" fillId="8" borderId="14" xfId="0" applyNumberFormat="1" applyFont="1" applyFill="1" applyBorder="1" applyAlignment="1" applyProtection="1">
      <alignment horizontal="center"/>
    </xf>
    <xf numFmtId="2" fontId="22" fillId="9" borderId="14" xfId="0" applyNumberFormat="1" applyFont="1" applyFill="1" applyBorder="1" applyAlignment="1" applyProtection="1">
      <alignment horizontal="center"/>
    </xf>
    <xf numFmtId="0" fontId="0" fillId="0" borderId="0" xfId="0" applyFont="1" applyBorder="1"/>
    <xf numFmtId="0" fontId="37" fillId="0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/>
    <xf numFmtId="0" fontId="10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0" fillId="0" borderId="9" xfId="0" applyBorder="1" applyAlignment="1"/>
    <xf numFmtId="0" fontId="14" fillId="0" borderId="8" xfId="0" applyFont="1" applyBorder="1" applyAlignment="1" applyProtection="1">
      <protection locked="0"/>
    </xf>
    <xf numFmtId="0" fontId="0" fillId="0" borderId="7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Border="1" applyAlignment="1"/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428625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105150" y="1114425"/>
          <a:ext cx="4667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161925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3857625" y="1104900"/>
          <a:ext cx="4667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4838700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5857875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276225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429000" y="1114425"/>
          <a:ext cx="3143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285750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181475" y="1104900"/>
          <a:ext cx="5905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371475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162550" y="1152525"/>
          <a:ext cx="57150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181725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067050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57151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3819526" y="1104900"/>
          <a:ext cx="3619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4800600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5819775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333375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409950" y="1114425"/>
          <a:ext cx="3714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95251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162426" y="1104900"/>
          <a:ext cx="4000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85726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143501" y="1152525"/>
          <a:ext cx="2857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162675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3432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171451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95751" y="1104900"/>
          <a:ext cx="4762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768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960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371475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305175" y="1114425"/>
          <a:ext cx="4095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266701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57651" y="1104900"/>
          <a:ext cx="57150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114300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38725" y="1152525"/>
          <a:ext cx="31432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579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3</xdr:row>
      <xdr:rowOff>114300</xdr:rowOff>
    </xdr:from>
    <xdr:to>
      <xdr:col>4</xdr:col>
      <xdr:colOff>295275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76600" y="1152525"/>
          <a:ext cx="323850" cy="2667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123825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0" y="1104900"/>
          <a:ext cx="4286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derkruin/Documents/CENTRAL%20GAUT%20CHAMPS%2023%20MAY/SCORE%20SHEETS/MASTER%20RESULTS%20SCORE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ASTER RESULTS SCORE SHEET"/>
    </sheetNames>
    <definedNames>
      <definedName name="SortBar"/>
      <definedName name="SortBeam"/>
      <definedName name="SortFloor"/>
      <definedName name="SortVaul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4" workbookViewId="0">
      <selection activeCell="A11" sqref="A11"/>
    </sheetView>
  </sheetViews>
  <sheetFormatPr defaultRowHeight="15"/>
  <cols>
    <col min="1" max="1" width="7.7109375" customWidth="1"/>
    <col min="2" max="2" width="20.42578125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50"/>
      <c r="E2" s="50"/>
      <c r="F2" s="50"/>
      <c r="G2" s="50"/>
      <c r="H2" s="50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19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6" t="s">
        <v>35</v>
      </c>
      <c r="B7" s="77" t="s">
        <v>36</v>
      </c>
      <c r="C7" s="78" t="s">
        <v>22</v>
      </c>
      <c r="D7" s="41">
        <f t="shared" ref="D7:D32" si="0">IF(O7&gt;P7,O7,P7)</f>
        <v>9.5</v>
      </c>
      <c r="E7" s="42" t="str">
        <f t="shared" ref="E7:E32" si="1">IF(D7&gt;0,RANK(D7,$D$7:$D$66)&amp;IF(COUNTIF($D$7:$D$66,D7)&gt;1,"-T"," "),"")</f>
        <v>3-T</v>
      </c>
      <c r="F7" s="71">
        <v>9.15</v>
      </c>
      <c r="G7" s="43" t="str">
        <f t="shared" ref="G7:G32" si="2">IF(F7&gt;0,RANK(F7,$F$7:$F$66)&amp;IF(COUNTIF($F$7:$F$66,F7)&gt;1,"-T"," "),"")</f>
        <v>7-T</v>
      </c>
      <c r="H7" s="72">
        <v>9.5500000000000007</v>
      </c>
      <c r="I7" s="44" t="str">
        <f t="shared" ref="I7:I32" si="3">IF(H7&gt;0,RANK(H7,$H$7:$H$66)&amp;IF(COUNTIF($H$7:$H$66,H7)&gt;1,"-T"," "),"")</f>
        <v xml:space="preserve">1 </v>
      </c>
      <c r="J7" s="73">
        <v>9.3000000000000007</v>
      </c>
      <c r="K7" s="45" t="str">
        <f t="shared" ref="K7:K32" si="4">IF(J7&gt;0,RANK(J7,$J$7:$J$66)&amp;IF(COUNTIF($J$7:$J$66,J7)&gt;1,"-T"," "),"")</f>
        <v xml:space="preserve">4 </v>
      </c>
      <c r="L7" s="46">
        <f t="shared" ref="L7:L32" si="5">(+D7*100+F7*100+H7*100+J7*100)/100</f>
        <v>37.5</v>
      </c>
      <c r="M7" s="47" t="str">
        <f t="shared" ref="M7:M32" si="6">IF(L7&gt;0,RANK(L7,$L$7:$L$66)&amp;IF(COUNTIF($L$7:$L$66,L7)&gt;1,"-T"," "),"")</f>
        <v xml:space="preserve">1 </v>
      </c>
      <c r="N7" s="48">
        <f t="shared" ref="N7:N32" si="7">L7/4</f>
        <v>9.375</v>
      </c>
      <c r="O7" s="22">
        <v>9.15</v>
      </c>
      <c r="P7" s="23">
        <v>9.5</v>
      </c>
    </row>
    <row r="8" spans="1:18" ht="30" customHeight="1">
      <c r="A8" s="76" t="s">
        <v>49</v>
      </c>
      <c r="B8" s="83" t="s">
        <v>50</v>
      </c>
      <c r="C8" s="84" t="s">
        <v>42</v>
      </c>
      <c r="D8" s="41">
        <f t="shared" si="0"/>
        <v>9.25</v>
      </c>
      <c r="E8" s="42" t="str">
        <f t="shared" si="1"/>
        <v xml:space="preserve">7 </v>
      </c>
      <c r="F8" s="71">
        <v>9.35</v>
      </c>
      <c r="G8" s="43" t="str">
        <f t="shared" si="2"/>
        <v xml:space="preserve">4 </v>
      </c>
      <c r="H8" s="72">
        <v>9.35</v>
      </c>
      <c r="I8" s="44" t="str">
        <f t="shared" si="3"/>
        <v xml:space="preserve">5 </v>
      </c>
      <c r="J8" s="73">
        <v>9.4</v>
      </c>
      <c r="K8" s="45" t="str">
        <f t="shared" si="4"/>
        <v>1-T</v>
      </c>
      <c r="L8" s="46">
        <f t="shared" si="5"/>
        <v>37.35</v>
      </c>
      <c r="M8" s="47" t="str">
        <f t="shared" si="6"/>
        <v xml:space="preserve">2 </v>
      </c>
      <c r="N8" s="48">
        <f t="shared" si="7"/>
        <v>9.3375000000000004</v>
      </c>
      <c r="O8" s="22">
        <v>9.15</v>
      </c>
      <c r="P8" s="23">
        <v>9.25</v>
      </c>
    </row>
    <row r="9" spans="1:18" ht="30" customHeight="1">
      <c r="A9" s="76" t="s">
        <v>23</v>
      </c>
      <c r="B9" s="79" t="s">
        <v>24</v>
      </c>
      <c r="C9" s="78" t="s">
        <v>22</v>
      </c>
      <c r="D9" s="41">
        <f t="shared" si="0"/>
        <v>9.6999999999999993</v>
      </c>
      <c r="E9" s="42" t="str">
        <f t="shared" si="1"/>
        <v xml:space="preserve">2 </v>
      </c>
      <c r="F9" s="71">
        <v>9.4</v>
      </c>
      <c r="G9" s="43" t="str">
        <f t="shared" si="2"/>
        <v>2-T</v>
      </c>
      <c r="H9" s="72">
        <v>8.8000000000000007</v>
      </c>
      <c r="I9" s="44" t="str">
        <f t="shared" si="3"/>
        <v xml:space="preserve">15 </v>
      </c>
      <c r="J9" s="73">
        <v>9.4</v>
      </c>
      <c r="K9" s="45" t="str">
        <f t="shared" si="4"/>
        <v>1-T</v>
      </c>
      <c r="L9" s="46">
        <f t="shared" si="5"/>
        <v>37.299999999999997</v>
      </c>
      <c r="M9" s="47" t="str">
        <f t="shared" si="6"/>
        <v xml:space="preserve">3 </v>
      </c>
      <c r="N9" s="48">
        <f t="shared" si="7"/>
        <v>9.3249999999999993</v>
      </c>
      <c r="O9" s="22">
        <v>9.6999999999999993</v>
      </c>
      <c r="P9" s="23">
        <v>9.25</v>
      </c>
    </row>
    <row r="10" spans="1:18" ht="30" customHeight="1">
      <c r="A10" s="76" t="s">
        <v>56</v>
      </c>
      <c r="B10" s="85" t="s">
        <v>57</v>
      </c>
      <c r="C10" s="86" t="s">
        <v>53</v>
      </c>
      <c r="D10" s="41">
        <f t="shared" si="0"/>
        <v>9.4499999999999993</v>
      </c>
      <c r="E10" s="42" t="str">
        <f t="shared" si="1"/>
        <v xml:space="preserve">5 </v>
      </c>
      <c r="F10" s="71">
        <v>9.3000000000000007</v>
      </c>
      <c r="G10" s="43" t="str">
        <f t="shared" si="2"/>
        <v xml:space="preserve">5 </v>
      </c>
      <c r="H10" s="72">
        <v>9.3000000000000007</v>
      </c>
      <c r="I10" s="44" t="str">
        <f t="shared" si="3"/>
        <v>6-T</v>
      </c>
      <c r="J10" s="73">
        <v>8.8000000000000007</v>
      </c>
      <c r="K10" s="45" t="str">
        <f t="shared" si="4"/>
        <v xml:space="preserve">13 </v>
      </c>
      <c r="L10" s="46">
        <f t="shared" si="5"/>
        <v>36.85</v>
      </c>
      <c r="M10" s="47" t="str">
        <f t="shared" si="6"/>
        <v xml:space="preserve">4 </v>
      </c>
      <c r="N10" s="48">
        <f t="shared" si="7"/>
        <v>9.2125000000000004</v>
      </c>
      <c r="O10" s="22">
        <v>9.4499999999999993</v>
      </c>
      <c r="P10" s="23">
        <v>9.4499999999999993</v>
      </c>
    </row>
    <row r="11" spans="1:18" ht="30" customHeight="1">
      <c r="A11" s="76" t="s">
        <v>47</v>
      </c>
      <c r="B11" s="83" t="s">
        <v>48</v>
      </c>
      <c r="C11" s="84" t="s">
        <v>42</v>
      </c>
      <c r="D11" s="41">
        <f t="shared" si="0"/>
        <v>9.1</v>
      </c>
      <c r="E11" s="42" t="str">
        <f t="shared" si="1"/>
        <v>8-T</v>
      </c>
      <c r="F11" s="71">
        <v>9.4</v>
      </c>
      <c r="G11" s="43" t="str">
        <f t="shared" si="2"/>
        <v>2-T</v>
      </c>
      <c r="H11" s="72">
        <v>8.9499999999999993</v>
      </c>
      <c r="I11" s="44" t="str">
        <f t="shared" si="3"/>
        <v xml:space="preserve">12 </v>
      </c>
      <c r="J11" s="73">
        <v>9.0500000000000007</v>
      </c>
      <c r="K11" s="45" t="str">
        <f t="shared" si="4"/>
        <v>7-T</v>
      </c>
      <c r="L11" s="46">
        <f t="shared" si="5"/>
        <v>36.5</v>
      </c>
      <c r="M11" s="47" t="str">
        <f t="shared" si="6"/>
        <v xml:space="preserve">5 </v>
      </c>
      <c r="N11" s="48">
        <f t="shared" si="7"/>
        <v>9.125</v>
      </c>
      <c r="O11" s="22">
        <v>9.0500000000000007</v>
      </c>
      <c r="P11" s="23">
        <v>9.1</v>
      </c>
    </row>
    <row r="12" spans="1:18" ht="30" customHeight="1">
      <c r="A12" s="76" t="s">
        <v>25</v>
      </c>
      <c r="B12" s="80" t="s">
        <v>26</v>
      </c>
      <c r="C12" s="78" t="s">
        <v>22</v>
      </c>
      <c r="D12" s="41">
        <f t="shared" si="0"/>
        <v>9</v>
      </c>
      <c r="E12" s="42" t="str">
        <f t="shared" si="1"/>
        <v xml:space="preserve">12 </v>
      </c>
      <c r="F12" s="71">
        <v>9</v>
      </c>
      <c r="G12" s="43" t="str">
        <f t="shared" si="2"/>
        <v>11-T</v>
      </c>
      <c r="H12" s="72">
        <v>9.4499999999999993</v>
      </c>
      <c r="I12" s="44" t="str">
        <f t="shared" si="3"/>
        <v xml:space="preserve">2 </v>
      </c>
      <c r="J12" s="73">
        <v>9</v>
      </c>
      <c r="K12" s="45" t="str">
        <f t="shared" si="4"/>
        <v>9-T</v>
      </c>
      <c r="L12" s="46">
        <f t="shared" si="5"/>
        <v>36.450000000000003</v>
      </c>
      <c r="M12" s="47" t="str">
        <f t="shared" si="6"/>
        <v xml:space="preserve">6 </v>
      </c>
      <c r="N12" s="48">
        <f t="shared" si="7"/>
        <v>9.1125000000000007</v>
      </c>
      <c r="O12" s="22">
        <v>8.9499999999999993</v>
      </c>
      <c r="P12" s="23">
        <v>9</v>
      </c>
    </row>
    <row r="13" spans="1:18" ht="30" customHeight="1">
      <c r="A13" s="76" t="s">
        <v>37</v>
      </c>
      <c r="B13" s="81" t="s">
        <v>38</v>
      </c>
      <c r="C13" s="82" t="s">
        <v>39</v>
      </c>
      <c r="D13" s="41">
        <f t="shared" si="0"/>
        <v>9.0500000000000007</v>
      </c>
      <c r="E13" s="42" t="str">
        <f t="shared" si="1"/>
        <v>10-T</v>
      </c>
      <c r="F13" s="71">
        <v>8.9</v>
      </c>
      <c r="G13" s="43" t="str">
        <f t="shared" si="2"/>
        <v>16-T</v>
      </c>
      <c r="H13" s="72">
        <v>9.4</v>
      </c>
      <c r="I13" s="44" t="str">
        <f t="shared" si="3"/>
        <v>3-T</v>
      </c>
      <c r="J13" s="73">
        <v>9.0500000000000007</v>
      </c>
      <c r="K13" s="45" t="str">
        <f t="shared" si="4"/>
        <v>7-T</v>
      </c>
      <c r="L13" s="46">
        <f t="shared" si="5"/>
        <v>36.4</v>
      </c>
      <c r="M13" s="47" t="str">
        <f t="shared" si="6"/>
        <v>7-T</v>
      </c>
      <c r="N13" s="48">
        <f t="shared" si="7"/>
        <v>9.1</v>
      </c>
      <c r="O13" s="22">
        <v>8.9499999999999993</v>
      </c>
      <c r="P13" s="23">
        <v>9.0500000000000007</v>
      </c>
    </row>
    <row r="14" spans="1:18" ht="30" customHeight="1">
      <c r="A14" s="76" t="s">
        <v>58</v>
      </c>
      <c r="B14" s="88" t="s">
        <v>59</v>
      </c>
      <c r="C14" s="89" t="s">
        <v>60</v>
      </c>
      <c r="D14" s="41">
        <f t="shared" si="0"/>
        <v>9.5</v>
      </c>
      <c r="E14" s="42" t="str">
        <f t="shared" si="1"/>
        <v>3-T</v>
      </c>
      <c r="F14" s="71">
        <v>9.0500000000000007</v>
      </c>
      <c r="G14" s="43" t="str">
        <f t="shared" si="2"/>
        <v xml:space="preserve">10 </v>
      </c>
      <c r="H14" s="72">
        <v>8.6999999999999993</v>
      </c>
      <c r="I14" s="44" t="str">
        <f t="shared" si="3"/>
        <v>17-T</v>
      </c>
      <c r="J14" s="73">
        <v>9.15</v>
      </c>
      <c r="K14" s="45" t="str">
        <f t="shared" si="4"/>
        <v xml:space="preserve">5 </v>
      </c>
      <c r="L14" s="46">
        <f t="shared" si="5"/>
        <v>36.4</v>
      </c>
      <c r="M14" s="47" t="str">
        <f t="shared" si="6"/>
        <v>7-T</v>
      </c>
      <c r="N14" s="48">
        <f t="shared" si="7"/>
        <v>9.1</v>
      </c>
      <c r="O14" s="22">
        <v>9.4</v>
      </c>
      <c r="P14" s="23">
        <v>9.5</v>
      </c>
    </row>
    <row r="15" spans="1:18" ht="30" customHeight="1">
      <c r="A15" s="76" t="s">
        <v>33</v>
      </c>
      <c r="B15" s="80" t="s">
        <v>34</v>
      </c>
      <c r="C15" s="78" t="s">
        <v>22</v>
      </c>
      <c r="D15" s="41">
        <f t="shared" si="0"/>
        <v>8.6999999999999993</v>
      </c>
      <c r="E15" s="42" t="str">
        <f t="shared" si="1"/>
        <v xml:space="preserve">18 </v>
      </c>
      <c r="F15" s="71">
        <v>8.9</v>
      </c>
      <c r="G15" s="43" t="str">
        <f t="shared" si="2"/>
        <v>16-T</v>
      </c>
      <c r="H15" s="72">
        <v>9.4</v>
      </c>
      <c r="I15" s="44" t="str">
        <f t="shared" si="3"/>
        <v>3-T</v>
      </c>
      <c r="J15" s="73">
        <v>9.35</v>
      </c>
      <c r="K15" s="45" t="str">
        <f t="shared" si="4"/>
        <v xml:space="preserve">3 </v>
      </c>
      <c r="L15" s="46">
        <f t="shared" si="5"/>
        <v>36.35</v>
      </c>
      <c r="M15" s="47" t="str">
        <f t="shared" si="6"/>
        <v xml:space="preserve">9 </v>
      </c>
      <c r="N15" s="48">
        <f t="shared" si="7"/>
        <v>9.0875000000000004</v>
      </c>
      <c r="O15" s="22">
        <v>8.6999999999999993</v>
      </c>
      <c r="P15" s="23">
        <v>8.65</v>
      </c>
    </row>
    <row r="16" spans="1:18" ht="30" customHeight="1">
      <c r="A16" s="76" t="s">
        <v>31</v>
      </c>
      <c r="B16" s="80" t="s">
        <v>32</v>
      </c>
      <c r="C16" s="78" t="s">
        <v>22</v>
      </c>
      <c r="D16" s="41">
        <f t="shared" si="0"/>
        <v>9.0500000000000007</v>
      </c>
      <c r="E16" s="42" t="str">
        <f t="shared" si="1"/>
        <v>10-T</v>
      </c>
      <c r="F16" s="71">
        <v>9.15</v>
      </c>
      <c r="G16" s="43" t="str">
        <f t="shared" si="2"/>
        <v>7-T</v>
      </c>
      <c r="H16" s="72">
        <v>9.15</v>
      </c>
      <c r="I16" s="44" t="str">
        <f t="shared" si="3"/>
        <v xml:space="preserve">8 </v>
      </c>
      <c r="J16" s="73">
        <v>8.9499999999999993</v>
      </c>
      <c r="K16" s="45" t="str">
        <f t="shared" si="4"/>
        <v>11-T</v>
      </c>
      <c r="L16" s="46">
        <f t="shared" si="5"/>
        <v>36.299999999999997</v>
      </c>
      <c r="M16" s="47" t="str">
        <f t="shared" si="6"/>
        <v xml:space="preserve">10 </v>
      </c>
      <c r="N16" s="48">
        <f t="shared" si="7"/>
        <v>9.0749999999999993</v>
      </c>
      <c r="O16" s="22">
        <v>9.0500000000000007</v>
      </c>
      <c r="P16" s="23">
        <v>8.75</v>
      </c>
    </row>
    <row r="17" spans="1:16" ht="30" customHeight="1">
      <c r="A17" s="76" t="s">
        <v>63</v>
      </c>
      <c r="B17" s="88" t="s">
        <v>64</v>
      </c>
      <c r="C17" s="89" t="s">
        <v>60</v>
      </c>
      <c r="D17" s="41">
        <f t="shared" si="0"/>
        <v>9.35</v>
      </c>
      <c r="E17" s="42" t="str">
        <f t="shared" si="1"/>
        <v xml:space="preserve">6 </v>
      </c>
      <c r="F17" s="71">
        <v>9</v>
      </c>
      <c r="G17" s="43" t="str">
        <f t="shared" si="2"/>
        <v>11-T</v>
      </c>
      <c r="H17" s="72">
        <v>9.1</v>
      </c>
      <c r="I17" s="44" t="str">
        <f t="shared" si="3"/>
        <v>9-T</v>
      </c>
      <c r="J17" s="73">
        <v>8.75</v>
      </c>
      <c r="K17" s="45" t="str">
        <f t="shared" si="4"/>
        <v xml:space="preserve">14 </v>
      </c>
      <c r="L17" s="46">
        <f t="shared" si="5"/>
        <v>36.200000000000003</v>
      </c>
      <c r="M17" s="47" t="str">
        <f t="shared" si="6"/>
        <v xml:space="preserve">11 </v>
      </c>
      <c r="N17" s="48">
        <f t="shared" si="7"/>
        <v>9.0500000000000007</v>
      </c>
      <c r="O17" s="22">
        <v>8.9499999999999993</v>
      </c>
      <c r="P17" s="23">
        <v>9.35</v>
      </c>
    </row>
    <row r="18" spans="1:16" ht="30" customHeight="1">
      <c r="A18" s="76" t="s">
        <v>69</v>
      </c>
      <c r="B18" s="88" t="s">
        <v>70</v>
      </c>
      <c r="C18" s="89" t="s">
        <v>60</v>
      </c>
      <c r="D18" s="41">
        <f t="shared" si="0"/>
        <v>8.75</v>
      </c>
      <c r="E18" s="42" t="str">
        <f t="shared" si="1"/>
        <v>16-T</v>
      </c>
      <c r="F18" s="71">
        <v>9.1</v>
      </c>
      <c r="G18" s="43" t="str">
        <f t="shared" si="2"/>
        <v xml:space="preserve">9 </v>
      </c>
      <c r="H18" s="72">
        <v>9.1</v>
      </c>
      <c r="I18" s="44" t="str">
        <f t="shared" si="3"/>
        <v>9-T</v>
      </c>
      <c r="J18" s="73">
        <v>8.9499999999999993</v>
      </c>
      <c r="K18" s="45" t="str">
        <f t="shared" si="4"/>
        <v>11-T</v>
      </c>
      <c r="L18" s="46">
        <f t="shared" si="5"/>
        <v>35.9</v>
      </c>
      <c r="M18" s="47" t="str">
        <f t="shared" si="6"/>
        <v xml:space="preserve">12 </v>
      </c>
      <c r="N18" s="48">
        <f t="shared" si="7"/>
        <v>8.9749999999999996</v>
      </c>
      <c r="O18" s="22">
        <v>8.6999999999999993</v>
      </c>
      <c r="P18" s="23">
        <v>8.75</v>
      </c>
    </row>
    <row r="19" spans="1:16" ht="30" customHeight="1">
      <c r="A19" s="76" t="s">
        <v>45</v>
      </c>
      <c r="B19" s="83" t="s">
        <v>46</v>
      </c>
      <c r="C19" s="84" t="s">
        <v>42</v>
      </c>
      <c r="D19" s="41">
        <f t="shared" si="0"/>
        <v>8.9499999999999993</v>
      </c>
      <c r="E19" s="42" t="str">
        <f t="shared" si="1"/>
        <v xml:space="preserve">13 </v>
      </c>
      <c r="F19" s="71">
        <v>8.9</v>
      </c>
      <c r="G19" s="43" t="str">
        <f t="shared" si="2"/>
        <v>16-T</v>
      </c>
      <c r="H19" s="72">
        <v>8.9</v>
      </c>
      <c r="I19" s="44" t="str">
        <f t="shared" si="3"/>
        <v>13-T</v>
      </c>
      <c r="J19" s="73">
        <v>9</v>
      </c>
      <c r="K19" s="45" t="str">
        <f t="shared" si="4"/>
        <v>9-T</v>
      </c>
      <c r="L19" s="46">
        <f t="shared" si="5"/>
        <v>35.75</v>
      </c>
      <c r="M19" s="47" t="str">
        <f t="shared" si="6"/>
        <v>13-T</v>
      </c>
      <c r="N19" s="48">
        <f t="shared" si="7"/>
        <v>8.9375</v>
      </c>
      <c r="O19" s="22">
        <v>8.9</v>
      </c>
      <c r="P19" s="23">
        <v>8.9499999999999993</v>
      </c>
    </row>
    <row r="20" spans="1:16" ht="30" customHeight="1">
      <c r="A20" s="76" t="s">
        <v>51</v>
      </c>
      <c r="B20" s="85" t="s">
        <v>52</v>
      </c>
      <c r="C20" s="86" t="s">
        <v>53</v>
      </c>
      <c r="D20" s="41">
        <f t="shared" si="0"/>
        <v>8.5</v>
      </c>
      <c r="E20" s="42" t="str">
        <f t="shared" si="1"/>
        <v xml:space="preserve">21 </v>
      </c>
      <c r="F20" s="71">
        <v>9.25</v>
      </c>
      <c r="G20" s="43" t="str">
        <f t="shared" si="2"/>
        <v xml:space="preserve">6 </v>
      </c>
      <c r="H20" s="72">
        <v>9.3000000000000007</v>
      </c>
      <c r="I20" s="44" t="str">
        <f t="shared" si="3"/>
        <v>6-T</v>
      </c>
      <c r="J20" s="73">
        <v>8.6999999999999993</v>
      </c>
      <c r="K20" s="45" t="str">
        <f t="shared" si="4"/>
        <v>15-T</v>
      </c>
      <c r="L20" s="46">
        <f t="shared" si="5"/>
        <v>35.75</v>
      </c>
      <c r="M20" s="47" t="str">
        <f t="shared" si="6"/>
        <v>13-T</v>
      </c>
      <c r="N20" s="48">
        <f t="shared" si="7"/>
        <v>8.9375</v>
      </c>
      <c r="O20" s="22">
        <v>8.35</v>
      </c>
      <c r="P20" s="23">
        <v>8.5</v>
      </c>
    </row>
    <row r="21" spans="1:16" ht="30" customHeight="1">
      <c r="A21" s="76" t="s">
        <v>65</v>
      </c>
      <c r="B21" s="88" t="s">
        <v>66</v>
      </c>
      <c r="C21" s="89" t="s">
        <v>60</v>
      </c>
      <c r="D21" s="41">
        <f t="shared" si="0"/>
        <v>8.75</v>
      </c>
      <c r="E21" s="42" t="str">
        <f t="shared" si="1"/>
        <v>16-T</v>
      </c>
      <c r="F21" s="71">
        <v>8.85</v>
      </c>
      <c r="G21" s="43" t="str">
        <f t="shared" si="2"/>
        <v>19-T</v>
      </c>
      <c r="H21" s="72">
        <v>9.0500000000000007</v>
      </c>
      <c r="I21" s="44" t="str">
        <f t="shared" si="3"/>
        <v xml:space="preserve">11 </v>
      </c>
      <c r="J21" s="73">
        <v>9.1</v>
      </c>
      <c r="K21" s="45" t="str">
        <f t="shared" si="4"/>
        <v xml:space="preserve">6 </v>
      </c>
      <c r="L21" s="46">
        <f t="shared" si="5"/>
        <v>35.75</v>
      </c>
      <c r="M21" s="47" t="str">
        <f t="shared" si="6"/>
        <v>13-T</v>
      </c>
      <c r="N21" s="48">
        <f t="shared" si="7"/>
        <v>8.9375</v>
      </c>
      <c r="O21" s="22">
        <v>8.6</v>
      </c>
      <c r="P21" s="23">
        <v>8.75</v>
      </c>
    </row>
    <row r="22" spans="1:16" ht="30" customHeight="1">
      <c r="A22" s="76" t="s">
        <v>54</v>
      </c>
      <c r="B22" s="85" t="s">
        <v>55</v>
      </c>
      <c r="C22" s="87" t="s">
        <v>53</v>
      </c>
      <c r="D22" s="41">
        <f t="shared" si="0"/>
        <v>8.65</v>
      </c>
      <c r="E22" s="42" t="str">
        <f t="shared" si="1"/>
        <v>19-T</v>
      </c>
      <c r="F22" s="71">
        <v>9.4499999999999993</v>
      </c>
      <c r="G22" s="43" t="str">
        <f t="shared" si="2"/>
        <v xml:space="preserve">1 </v>
      </c>
      <c r="H22" s="72">
        <v>8.75</v>
      </c>
      <c r="I22" s="44" t="str">
        <f t="shared" si="3"/>
        <v xml:space="preserve">16 </v>
      </c>
      <c r="J22" s="73">
        <v>8.65</v>
      </c>
      <c r="K22" s="45" t="str">
        <f t="shared" si="4"/>
        <v>17-T</v>
      </c>
      <c r="L22" s="46">
        <f t="shared" si="5"/>
        <v>35.5</v>
      </c>
      <c r="M22" s="47" t="str">
        <f t="shared" si="6"/>
        <v xml:space="preserve">16 </v>
      </c>
      <c r="N22" s="48">
        <f t="shared" si="7"/>
        <v>8.875</v>
      </c>
      <c r="O22" s="22">
        <v>8.5500000000000007</v>
      </c>
      <c r="P22" s="23">
        <v>8.65</v>
      </c>
    </row>
    <row r="23" spans="1:16" ht="30" customHeight="1">
      <c r="A23" s="76" t="s">
        <v>75</v>
      </c>
      <c r="B23" s="81" t="s">
        <v>76</v>
      </c>
      <c r="C23" s="89" t="s">
        <v>60</v>
      </c>
      <c r="D23" s="41">
        <f t="shared" si="0"/>
        <v>9.8000000000000007</v>
      </c>
      <c r="E23" s="42" t="str">
        <f t="shared" si="1"/>
        <v xml:space="preserve">1 </v>
      </c>
      <c r="F23" s="71">
        <v>9</v>
      </c>
      <c r="G23" s="43" t="str">
        <f t="shared" si="2"/>
        <v>11-T</v>
      </c>
      <c r="H23" s="72">
        <v>7.9</v>
      </c>
      <c r="I23" s="44" t="str">
        <f t="shared" si="3"/>
        <v xml:space="preserve">22 </v>
      </c>
      <c r="J23" s="73">
        <v>8.65</v>
      </c>
      <c r="K23" s="45" t="str">
        <f t="shared" si="4"/>
        <v>17-T</v>
      </c>
      <c r="L23" s="46">
        <f t="shared" si="5"/>
        <v>35.35</v>
      </c>
      <c r="M23" s="47" t="str">
        <f t="shared" si="6"/>
        <v xml:space="preserve">17 </v>
      </c>
      <c r="N23" s="48">
        <f t="shared" si="7"/>
        <v>8.8375000000000004</v>
      </c>
      <c r="O23" s="22">
        <v>9.8000000000000007</v>
      </c>
      <c r="P23" s="23">
        <v>9.8000000000000007</v>
      </c>
    </row>
    <row r="24" spans="1:16" ht="30" customHeight="1">
      <c r="A24" s="76" t="s">
        <v>71</v>
      </c>
      <c r="B24" s="88" t="s">
        <v>72</v>
      </c>
      <c r="C24" s="89" t="s">
        <v>60</v>
      </c>
      <c r="D24" s="41">
        <f t="shared" si="0"/>
        <v>9.1</v>
      </c>
      <c r="E24" s="42" t="str">
        <f t="shared" si="1"/>
        <v>8-T</v>
      </c>
      <c r="F24" s="71">
        <v>9</v>
      </c>
      <c r="G24" s="43" t="str">
        <f t="shared" si="2"/>
        <v>11-T</v>
      </c>
      <c r="H24" s="72">
        <v>8.6999999999999993</v>
      </c>
      <c r="I24" s="44" t="str">
        <f t="shared" si="3"/>
        <v>17-T</v>
      </c>
      <c r="J24" s="73">
        <v>8.4499999999999993</v>
      </c>
      <c r="K24" s="45" t="str">
        <f t="shared" si="4"/>
        <v xml:space="preserve">19 </v>
      </c>
      <c r="L24" s="46">
        <f t="shared" si="5"/>
        <v>35.25</v>
      </c>
      <c r="M24" s="47" t="str">
        <f t="shared" si="6"/>
        <v xml:space="preserve">18 </v>
      </c>
      <c r="N24" s="48">
        <f t="shared" si="7"/>
        <v>8.8125</v>
      </c>
      <c r="O24" s="22">
        <v>9</v>
      </c>
      <c r="P24" s="23">
        <v>9.1</v>
      </c>
    </row>
    <row r="25" spans="1:16" ht="30" customHeight="1">
      <c r="A25" s="76" t="s">
        <v>73</v>
      </c>
      <c r="B25" s="81" t="s">
        <v>74</v>
      </c>
      <c r="C25" s="89" t="s">
        <v>60</v>
      </c>
      <c r="D25" s="41">
        <f t="shared" si="0"/>
        <v>8.9</v>
      </c>
      <c r="E25" s="42" t="str">
        <f t="shared" si="1"/>
        <v xml:space="preserve">14 </v>
      </c>
      <c r="F25" s="71">
        <v>8.85</v>
      </c>
      <c r="G25" s="43" t="str">
        <f t="shared" si="2"/>
        <v>19-T</v>
      </c>
      <c r="H25" s="72">
        <v>8.4</v>
      </c>
      <c r="I25" s="44" t="str">
        <f t="shared" si="3"/>
        <v xml:space="preserve">20 </v>
      </c>
      <c r="J25" s="73">
        <v>8.6999999999999993</v>
      </c>
      <c r="K25" s="45" t="str">
        <f t="shared" si="4"/>
        <v>15-T</v>
      </c>
      <c r="L25" s="46">
        <f t="shared" si="5"/>
        <v>34.85</v>
      </c>
      <c r="M25" s="47" t="str">
        <f t="shared" si="6"/>
        <v xml:space="preserve">19 </v>
      </c>
      <c r="N25" s="48">
        <f t="shared" si="7"/>
        <v>8.7125000000000004</v>
      </c>
      <c r="O25" s="22">
        <v>8.8000000000000007</v>
      </c>
      <c r="P25" s="23">
        <v>8.9</v>
      </c>
    </row>
    <row r="26" spans="1:16" ht="30" customHeight="1">
      <c r="A26" s="76" t="s">
        <v>27</v>
      </c>
      <c r="B26" s="80" t="s">
        <v>28</v>
      </c>
      <c r="C26" s="78" t="s">
        <v>22</v>
      </c>
      <c r="D26" s="41">
        <f t="shared" si="0"/>
        <v>8.8000000000000007</v>
      </c>
      <c r="E26" s="42" t="str">
        <f t="shared" si="1"/>
        <v xml:space="preserve">15 </v>
      </c>
      <c r="F26" s="71">
        <v>8.75</v>
      </c>
      <c r="G26" s="43" t="str">
        <f t="shared" si="2"/>
        <v xml:space="preserve">21 </v>
      </c>
      <c r="H26" s="72">
        <v>8.9</v>
      </c>
      <c r="I26" s="44" t="str">
        <f t="shared" si="3"/>
        <v>13-T</v>
      </c>
      <c r="J26" s="73">
        <v>8.25</v>
      </c>
      <c r="K26" s="45" t="str">
        <f t="shared" si="4"/>
        <v xml:space="preserve">20 </v>
      </c>
      <c r="L26" s="46">
        <f t="shared" si="5"/>
        <v>34.700000000000003</v>
      </c>
      <c r="M26" s="47" t="str">
        <f t="shared" si="6"/>
        <v xml:space="preserve">20 </v>
      </c>
      <c r="N26" s="48">
        <f t="shared" si="7"/>
        <v>8.6750000000000007</v>
      </c>
      <c r="O26" s="22">
        <v>8.8000000000000007</v>
      </c>
      <c r="P26" s="23">
        <v>8.75</v>
      </c>
    </row>
    <row r="27" spans="1:16" ht="30" customHeight="1">
      <c r="A27" s="76" t="s">
        <v>20</v>
      </c>
      <c r="B27" s="77" t="s">
        <v>21</v>
      </c>
      <c r="C27" s="78" t="s">
        <v>22</v>
      </c>
      <c r="D27" s="41">
        <f t="shared" si="0"/>
        <v>8.65</v>
      </c>
      <c r="E27" s="42" t="str">
        <f t="shared" si="1"/>
        <v>19-T</v>
      </c>
      <c r="F27" s="71">
        <v>9</v>
      </c>
      <c r="G27" s="43" t="str">
        <f t="shared" si="2"/>
        <v>11-T</v>
      </c>
      <c r="H27" s="72">
        <v>8.5</v>
      </c>
      <c r="I27" s="44" t="str">
        <f t="shared" si="3"/>
        <v xml:space="preserve">19 </v>
      </c>
      <c r="J27" s="73">
        <v>8.1999999999999993</v>
      </c>
      <c r="K27" s="45" t="str">
        <f t="shared" si="4"/>
        <v xml:space="preserve">21 </v>
      </c>
      <c r="L27" s="46">
        <f t="shared" si="5"/>
        <v>34.35</v>
      </c>
      <c r="M27" s="47" t="str">
        <f t="shared" si="6"/>
        <v xml:space="preserve">21 </v>
      </c>
      <c r="N27" s="48">
        <f t="shared" si="7"/>
        <v>8.5875000000000004</v>
      </c>
      <c r="O27" s="22">
        <v>8.6</v>
      </c>
      <c r="P27" s="23">
        <v>8.65</v>
      </c>
    </row>
    <row r="28" spans="1:16" ht="30" customHeight="1">
      <c r="A28" s="76" t="s">
        <v>40</v>
      </c>
      <c r="B28" s="83" t="s">
        <v>41</v>
      </c>
      <c r="C28" s="84" t="s">
        <v>42</v>
      </c>
      <c r="D28" s="41">
        <f t="shared" si="0"/>
        <v>8.4499999999999993</v>
      </c>
      <c r="E28" s="42" t="str">
        <f t="shared" si="1"/>
        <v xml:space="preserve">22 </v>
      </c>
      <c r="F28" s="71">
        <v>8.6999999999999993</v>
      </c>
      <c r="G28" s="43" t="str">
        <f t="shared" si="2"/>
        <v xml:space="preserve">22 </v>
      </c>
      <c r="H28" s="72">
        <v>8.1999999999999993</v>
      </c>
      <c r="I28" s="44" t="str">
        <f t="shared" si="3"/>
        <v xml:space="preserve">21 </v>
      </c>
      <c r="J28" s="73">
        <v>7.75</v>
      </c>
      <c r="K28" s="45" t="str">
        <f t="shared" si="4"/>
        <v xml:space="preserve">23 </v>
      </c>
      <c r="L28" s="46">
        <f t="shared" si="5"/>
        <v>33.099999999999994</v>
      </c>
      <c r="M28" s="47" t="str">
        <f t="shared" si="6"/>
        <v xml:space="preserve">22 </v>
      </c>
      <c r="N28" s="48">
        <f t="shared" si="7"/>
        <v>8.2749999999999986</v>
      </c>
      <c r="O28" s="22">
        <v>8.3000000000000007</v>
      </c>
      <c r="P28" s="23">
        <v>8.4499999999999993</v>
      </c>
    </row>
    <row r="29" spans="1:16" ht="30" customHeight="1">
      <c r="A29" s="76" t="s">
        <v>43</v>
      </c>
      <c r="B29" s="83" t="s">
        <v>44</v>
      </c>
      <c r="C29" s="84" t="s">
        <v>42</v>
      </c>
      <c r="D29" s="41">
        <f t="shared" si="0"/>
        <v>8.35</v>
      </c>
      <c r="E29" s="42" t="str">
        <f t="shared" si="1"/>
        <v xml:space="preserve">23 </v>
      </c>
      <c r="F29" s="71">
        <v>7.8</v>
      </c>
      <c r="G29" s="43" t="str">
        <f t="shared" si="2"/>
        <v xml:space="preserve">23 </v>
      </c>
      <c r="H29" s="72">
        <v>7.8</v>
      </c>
      <c r="I29" s="44" t="str">
        <f t="shared" si="3"/>
        <v xml:space="preserve">23 </v>
      </c>
      <c r="J29" s="73">
        <v>8.1</v>
      </c>
      <c r="K29" s="45" t="str">
        <f t="shared" si="4"/>
        <v xml:space="preserve">22 </v>
      </c>
      <c r="L29" s="46">
        <f t="shared" si="5"/>
        <v>32.049999999999997</v>
      </c>
      <c r="M29" s="47" t="str">
        <f t="shared" si="6"/>
        <v xml:space="preserve">23 </v>
      </c>
      <c r="N29" s="48">
        <f t="shared" si="7"/>
        <v>8.0124999999999993</v>
      </c>
      <c r="O29" s="22">
        <v>8</v>
      </c>
      <c r="P29" s="23">
        <v>8.35</v>
      </c>
    </row>
    <row r="30" spans="1:16" ht="30" customHeight="1">
      <c r="A30" s="76" t="s">
        <v>29</v>
      </c>
      <c r="B30" s="80" t="s">
        <v>30</v>
      </c>
      <c r="C30" s="78" t="s">
        <v>22</v>
      </c>
      <c r="D30" s="41">
        <f t="shared" si="0"/>
        <v>0</v>
      </c>
      <c r="E30" s="42" t="str">
        <f t="shared" si="1"/>
        <v/>
      </c>
      <c r="F30" s="71">
        <v>0</v>
      </c>
      <c r="G30" s="43" t="str">
        <f t="shared" si="2"/>
        <v/>
      </c>
      <c r="H30" s="72">
        <v>0</v>
      </c>
      <c r="I30" s="44" t="str">
        <f t="shared" si="3"/>
        <v/>
      </c>
      <c r="J30" s="73">
        <v>0</v>
      </c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>
        <v>0</v>
      </c>
      <c r="P30" s="23">
        <v>0</v>
      </c>
    </row>
    <row r="31" spans="1:16" ht="30" customHeight="1">
      <c r="A31" s="76" t="s">
        <v>61</v>
      </c>
      <c r="B31" s="88" t="s">
        <v>62</v>
      </c>
      <c r="C31" s="89" t="s">
        <v>60</v>
      </c>
      <c r="D31" s="41">
        <f t="shared" si="0"/>
        <v>0</v>
      </c>
      <c r="E31" s="42" t="str">
        <f t="shared" si="1"/>
        <v/>
      </c>
      <c r="F31" s="71">
        <v>0</v>
      </c>
      <c r="G31" s="43" t="str">
        <f t="shared" si="2"/>
        <v/>
      </c>
      <c r="H31" s="72">
        <v>0</v>
      </c>
      <c r="I31" s="44" t="str">
        <f t="shared" si="3"/>
        <v/>
      </c>
      <c r="J31" s="73">
        <v>0</v>
      </c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>
        <v>0</v>
      </c>
      <c r="P31" s="23"/>
    </row>
    <row r="32" spans="1:16" ht="30" customHeight="1">
      <c r="A32" s="76" t="s">
        <v>67</v>
      </c>
      <c r="B32" s="88" t="s">
        <v>68</v>
      </c>
      <c r="C32" s="89" t="s">
        <v>60</v>
      </c>
      <c r="D32" s="41">
        <f t="shared" si="0"/>
        <v>0</v>
      </c>
      <c r="E32" s="42" t="str">
        <f t="shared" si="1"/>
        <v/>
      </c>
      <c r="F32" s="71">
        <v>0</v>
      </c>
      <c r="G32" s="43" t="str">
        <f t="shared" si="2"/>
        <v/>
      </c>
      <c r="H32" s="72">
        <v>0</v>
      </c>
      <c r="I32" s="44" t="str">
        <f t="shared" si="3"/>
        <v/>
      </c>
      <c r="J32" s="73">
        <v>0</v>
      </c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>
        <v>0</v>
      </c>
      <c r="P32" s="23"/>
    </row>
    <row r="33" spans="2:16" ht="30" customHeight="1">
      <c r="B33" s="60"/>
      <c r="C33" s="54"/>
      <c r="D33" s="41">
        <f t="shared" ref="D33:D38" si="8">IF(O33&gt;P33,O33,P33)</f>
        <v>0</v>
      </c>
      <c r="E33" s="42" t="str">
        <f t="shared" ref="E33:E38" si="9">IF(D33&gt;0,RANK(D33,$D$7:$D$66)&amp;IF(COUNTIF($D$7:$D$66,D33)&gt;1,"-T"," "),"")</f>
        <v/>
      </c>
      <c r="F33" s="71"/>
      <c r="G33" s="43" t="str">
        <f t="shared" ref="G33:G38" si="10">IF(F33&gt;0,RANK(F33,$F$7:$F$66)&amp;IF(COUNTIF($F$7:$F$66,F33)&gt;1,"-T"," "),"")</f>
        <v/>
      </c>
      <c r="H33" s="72"/>
      <c r="I33" s="44" t="str">
        <f t="shared" ref="I33:I38" si="11">IF(H33&gt;0,RANK(H33,$H$7:$H$66)&amp;IF(COUNTIF($H$7:$H$66,H33)&gt;1,"-T"," "),"")</f>
        <v/>
      </c>
      <c r="J33" s="73"/>
      <c r="K33" s="45" t="str">
        <f t="shared" ref="K33:K38" si="12">IF(J33&gt;0,RANK(J33,$J$7:$J$66)&amp;IF(COUNTIF($J$7:$J$66,J33)&gt;1,"-T"," "),"")</f>
        <v/>
      </c>
      <c r="L33" s="46">
        <f t="shared" ref="L33:L38" si="13">(+D33*100+F33*100+H33*100+J33*100)/100</f>
        <v>0</v>
      </c>
      <c r="M33" s="47" t="str">
        <f t="shared" ref="M33:M38" si="14">IF(L33&gt;0,RANK(L33,$L$7:$L$66)&amp;IF(COUNTIF($L$7:$L$66,L33)&gt;1,"-T"," "),"")</f>
        <v/>
      </c>
      <c r="N33" s="48">
        <f t="shared" ref="N33:N38" si="15">L33/4</f>
        <v>0</v>
      </c>
      <c r="O33" s="22"/>
      <c r="P33" s="23"/>
    </row>
    <row r="34" spans="2:16" ht="30" customHeight="1">
      <c r="B34" s="60"/>
      <c r="C34" s="54"/>
      <c r="D34" s="41">
        <f t="shared" si="8"/>
        <v>0</v>
      </c>
      <c r="E34" s="42" t="str">
        <f t="shared" si="9"/>
        <v/>
      </c>
      <c r="F34" s="71"/>
      <c r="G34" s="43" t="str">
        <f t="shared" si="10"/>
        <v/>
      </c>
      <c r="H34" s="72"/>
      <c r="I34" s="44" t="str">
        <f t="shared" si="11"/>
        <v/>
      </c>
      <c r="J34" s="73"/>
      <c r="K34" s="45" t="str">
        <f t="shared" si="12"/>
        <v/>
      </c>
      <c r="L34" s="46">
        <f t="shared" si="13"/>
        <v>0</v>
      </c>
      <c r="M34" s="47" t="str">
        <f t="shared" si="14"/>
        <v/>
      </c>
      <c r="N34" s="48">
        <f t="shared" si="15"/>
        <v>0</v>
      </c>
      <c r="O34" s="22"/>
      <c r="P34" s="23"/>
    </row>
    <row r="35" spans="2:16" ht="30" customHeight="1">
      <c r="B35" s="60"/>
      <c r="C35" s="54"/>
      <c r="D35" s="41">
        <f t="shared" si="8"/>
        <v>0</v>
      </c>
      <c r="E35" s="42" t="str">
        <f t="shared" si="9"/>
        <v/>
      </c>
      <c r="F35" s="71"/>
      <c r="G35" s="43" t="str">
        <f t="shared" si="10"/>
        <v/>
      </c>
      <c r="H35" s="72"/>
      <c r="I35" s="44" t="str">
        <f t="shared" si="11"/>
        <v/>
      </c>
      <c r="J35" s="73"/>
      <c r="K35" s="45" t="str">
        <f t="shared" si="12"/>
        <v/>
      </c>
      <c r="L35" s="46">
        <f t="shared" si="13"/>
        <v>0</v>
      </c>
      <c r="M35" s="47" t="str">
        <f t="shared" si="14"/>
        <v/>
      </c>
      <c r="N35" s="48">
        <f t="shared" si="15"/>
        <v>0</v>
      </c>
      <c r="O35" s="22"/>
      <c r="P35" s="23"/>
    </row>
    <row r="36" spans="2:16" ht="30" customHeight="1">
      <c r="B36" s="60"/>
      <c r="C36" s="54"/>
      <c r="D36" s="41">
        <f t="shared" si="8"/>
        <v>0</v>
      </c>
      <c r="E36" s="42" t="str">
        <f t="shared" si="9"/>
        <v/>
      </c>
      <c r="F36" s="71"/>
      <c r="G36" s="43" t="str">
        <f t="shared" si="10"/>
        <v/>
      </c>
      <c r="H36" s="72"/>
      <c r="I36" s="44" t="str">
        <f t="shared" si="11"/>
        <v/>
      </c>
      <c r="J36" s="73"/>
      <c r="K36" s="45" t="str">
        <f t="shared" si="12"/>
        <v/>
      </c>
      <c r="L36" s="46">
        <f t="shared" si="13"/>
        <v>0</v>
      </c>
      <c r="M36" s="47" t="str">
        <f t="shared" si="14"/>
        <v/>
      </c>
      <c r="N36" s="48">
        <f t="shared" si="15"/>
        <v>0</v>
      </c>
      <c r="O36" s="22"/>
      <c r="P36" s="23"/>
    </row>
    <row r="37" spans="2:16" ht="30" customHeight="1">
      <c r="B37" s="60"/>
      <c r="C37" s="54"/>
      <c r="D37" s="41">
        <f t="shared" si="8"/>
        <v>0</v>
      </c>
      <c r="E37" s="42" t="str">
        <f t="shared" si="9"/>
        <v/>
      </c>
      <c r="F37" s="71"/>
      <c r="G37" s="43" t="str">
        <f t="shared" si="10"/>
        <v/>
      </c>
      <c r="H37" s="72"/>
      <c r="I37" s="44" t="str">
        <f t="shared" si="11"/>
        <v/>
      </c>
      <c r="J37" s="73"/>
      <c r="K37" s="45" t="str">
        <f t="shared" si="12"/>
        <v/>
      </c>
      <c r="L37" s="46">
        <f t="shared" si="13"/>
        <v>0</v>
      </c>
      <c r="M37" s="47" t="str">
        <f t="shared" si="14"/>
        <v/>
      </c>
      <c r="N37" s="48">
        <f t="shared" si="15"/>
        <v>0</v>
      </c>
      <c r="O37" s="22"/>
      <c r="P37" s="23"/>
    </row>
    <row r="38" spans="2:16" ht="30" customHeight="1">
      <c r="B38" s="60"/>
      <c r="C38" s="54"/>
      <c r="D38" s="41">
        <f t="shared" si="8"/>
        <v>0</v>
      </c>
      <c r="E38" s="42" t="str">
        <f t="shared" si="9"/>
        <v/>
      </c>
      <c r="F38" s="71"/>
      <c r="G38" s="43" t="str">
        <f t="shared" si="10"/>
        <v/>
      </c>
      <c r="H38" s="72"/>
      <c r="I38" s="44" t="str">
        <f t="shared" si="11"/>
        <v/>
      </c>
      <c r="J38" s="73"/>
      <c r="K38" s="45" t="str">
        <f t="shared" si="12"/>
        <v/>
      </c>
      <c r="L38" s="46">
        <f t="shared" si="13"/>
        <v>0</v>
      </c>
      <c r="M38" s="47" t="str">
        <f t="shared" si="14"/>
        <v/>
      </c>
      <c r="N38" s="48">
        <f t="shared" si="15"/>
        <v>0</v>
      </c>
      <c r="O38" s="22"/>
      <c r="P38" s="23"/>
    </row>
    <row r="39" spans="2:16" ht="30" customHeight="1">
      <c r="B39" s="60"/>
      <c r="C39" s="54"/>
      <c r="D39" s="41">
        <f t="shared" ref="D39:D66" si="16">IF(O39&gt;P39,O39,P39)</f>
        <v>0</v>
      </c>
      <c r="E39" s="42" t="str">
        <f t="shared" ref="E39:E66" si="17">IF(D39&gt;0,RANK(D39,$D$7:$D$66)&amp;IF(COUNTIF($D$7:$D$66,D39)&gt;1,"-T"," "),"")</f>
        <v/>
      </c>
      <c r="F39" s="71"/>
      <c r="G39" s="43" t="str">
        <f t="shared" ref="G39:G66" si="18">IF(F39&gt;0,RANK(F39,$F$7:$F$66)&amp;IF(COUNTIF($F$7:$F$66,F39)&gt;1,"-T"," "),"")</f>
        <v/>
      </c>
      <c r="H39" s="72"/>
      <c r="I39" s="44" t="str">
        <f t="shared" ref="I39:I66" si="19">IF(H39&gt;0,RANK(H39,$H$7:$H$66)&amp;IF(COUNTIF($H$7:$H$66,H39)&gt;1,"-T"," "),"")</f>
        <v/>
      </c>
      <c r="J39" s="73"/>
      <c r="K39" s="45" t="str">
        <f t="shared" ref="K39:K66" si="20">IF(J39&gt;0,RANK(J39,$J$7:$J$66)&amp;IF(COUNTIF($J$7:$J$66,J39)&gt;1,"-T"," "),"")</f>
        <v/>
      </c>
      <c r="L39" s="46">
        <f t="shared" ref="L39:L66" si="21">(+D39*100+F39*100+H39*100+J39*100)/100</f>
        <v>0</v>
      </c>
      <c r="M39" s="47" t="str">
        <f t="shared" ref="M39:M66" si="22">IF(L39&gt;0,RANK(L39,$L$7:$L$66)&amp;IF(COUNTIF($L$7:$L$66,L39)&gt;1,"-T"," "),"")</f>
        <v/>
      </c>
      <c r="N39" s="48">
        <f t="shared" ref="N39:N66" si="23">L39/4</f>
        <v>0</v>
      </c>
      <c r="O39" s="22"/>
      <c r="P39" s="23"/>
    </row>
    <row r="40" spans="2:16" ht="30" customHeight="1">
      <c r="B40" s="60"/>
      <c r="C40" s="54"/>
      <c r="D40" s="41">
        <f t="shared" si="16"/>
        <v>0</v>
      </c>
      <c r="E40" s="42" t="str">
        <f t="shared" si="17"/>
        <v/>
      </c>
      <c r="F40" s="71"/>
      <c r="G40" s="43" t="str">
        <f t="shared" si="18"/>
        <v/>
      </c>
      <c r="H40" s="72"/>
      <c r="I40" s="44" t="str">
        <f t="shared" si="19"/>
        <v/>
      </c>
      <c r="J40" s="73"/>
      <c r="K40" s="45" t="str">
        <f t="shared" si="20"/>
        <v/>
      </c>
      <c r="L40" s="46">
        <f t="shared" si="21"/>
        <v>0</v>
      </c>
      <c r="M40" s="47" t="str">
        <f t="shared" si="22"/>
        <v/>
      </c>
      <c r="N40" s="48">
        <f t="shared" si="23"/>
        <v>0</v>
      </c>
      <c r="O40" s="22"/>
      <c r="P40" s="23"/>
    </row>
    <row r="41" spans="2:16" ht="30" customHeight="1">
      <c r="B41" s="56"/>
      <c r="C41" s="61"/>
      <c r="D41" s="41">
        <f t="shared" si="16"/>
        <v>0</v>
      </c>
      <c r="E41" s="42" t="str">
        <f t="shared" si="17"/>
        <v/>
      </c>
      <c r="F41" s="71"/>
      <c r="G41" s="43" t="str">
        <f t="shared" si="18"/>
        <v/>
      </c>
      <c r="H41" s="72"/>
      <c r="I41" s="44" t="str">
        <f t="shared" si="19"/>
        <v/>
      </c>
      <c r="J41" s="73"/>
      <c r="K41" s="45" t="str">
        <f t="shared" si="20"/>
        <v/>
      </c>
      <c r="L41" s="46">
        <f t="shared" si="21"/>
        <v>0</v>
      </c>
      <c r="M41" s="47" t="str">
        <f t="shared" si="22"/>
        <v/>
      </c>
      <c r="N41" s="48">
        <f t="shared" si="23"/>
        <v>0</v>
      </c>
      <c r="O41" s="22"/>
      <c r="P41" s="23"/>
    </row>
    <row r="42" spans="2:16" ht="30" customHeight="1">
      <c r="B42" s="63"/>
      <c r="C42" s="64"/>
      <c r="D42" s="41">
        <f t="shared" si="16"/>
        <v>0</v>
      </c>
      <c r="E42" s="42" t="str">
        <f t="shared" si="17"/>
        <v/>
      </c>
      <c r="F42" s="71"/>
      <c r="G42" s="43" t="str">
        <f t="shared" si="18"/>
        <v/>
      </c>
      <c r="H42" s="72"/>
      <c r="I42" s="44" t="str">
        <f t="shared" si="19"/>
        <v/>
      </c>
      <c r="J42" s="73"/>
      <c r="K42" s="45" t="str">
        <f t="shared" si="20"/>
        <v/>
      </c>
      <c r="L42" s="46">
        <f t="shared" si="21"/>
        <v>0</v>
      </c>
      <c r="M42" s="47" t="str">
        <f t="shared" si="22"/>
        <v/>
      </c>
      <c r="N42" s="48">
        <f t="shared" si="23"/>
        <v>0</v>
      </c>
      <c r="O42" s="22"/>
      <c r="P42" s="23"/>
    </row>
    <row r="43" spans="2:16" ht="30" customHeight="1">
      <c r="B43" s="63"/>
      <c r="C43" s="64"/>
      <c r="D43" s="41">
        <f t="shared" si="16"/>
        <v>0</v>
      </c>
      <c r="E43" s="42" t="str">
        <f t="shared" si="17"/>
        <v/>
      </c>
      <c r="F43" s="71"/>
      <c r="G43" s="43" t="str">
        <f t="shared" si="18"/>
        <v/>
      </c>
      <c r="H43" s="72"/>
      <c r="I43" s="44" t="str">
        <f t="shared" si="19"/>
        <v/>
      </c>
      <c r="J43" s="73"/>
      <c r="K43" s="45" t="str">
        <f t="shared" si="20"/>
        <v/>
      </c>
      <c r="L43" s="46">
        <f t="shared" si="21"/>
        <v>0</v>
      </c>
      <c r="M43" s="47" t="str">
        <f t="shared" si="22"/>
        <v/>
      </c>
      <c r="N43" s="48">
        <f t="shared" si="23"/>
        <v>0</v>
      </c>
      <c r="O43" s="22"/>
      <c r="P43" s="23"/>
    </row>
    <row r="44" spans="2:16" ht="30" customHeight="1">
      <c r="B44" s="57"/>
      <c r="C44" s="61"/>
      <c r="D44" s="41">
        <f t="shared" si="16"/>
        <v>0</v>
      </c>
      <c r="E44" s="42" t="str">
        <f t="shared" si="17"/>
        <v/>
      </c>
      <c r="F44" s="71"/>
      <c r="G44" s="43" t="str">
        <f t="shared" si="18"/>
        <v/>
      </c>
      <c r="H44" s="72"/>
      <c r="I44" s="44" t="str">
        <f t="shared" si="19"/>
        <v/>
      </c>
      <c r="J44" s="73"/>
      <c r="K44" s="45" t="str">
        <f t="shared" si="20"/>
        <v/>
      </c>
      <c r="L44" s="46">
        <f t="shared" si="21"/>
        <v>0</v>
      </c>
      <c r="M44" s="47" t="str">
        <f t="shared" si="22"/>
        <v/>
      </c>
      <c r="N44" s="48">
        <f t="shared" si="23"/>
        <v>0</v>
      </c>
      <c r="O44" s="22"/>
      <c r="P44" s="23"/>
    </row>
    <row r="45" spans="2:16" ht="30" customHeight="1">
      <c r="B45" s="57"/>
      <c r="C45" s="61"/>
      <c r="D45" s="41">
        <f t="shared" si="16"/>
        <v>0</v>
      </c>
      <c r="E45" s="42" t="str">
        <f t="shared" si="17"/>
        <v/>
      </c>
      <c r="F45" s="71"/>
      <c r="G45" s="43" t="str">
        <f t="shared" si="18"/>
        <v/>
      </c>
      <c r="H45" s="72"/>
      <c r="I45" s="44" t="str">
        <f t="shared" si="19"/>
        <v/>
      </c>
      <c r="J45" s="73"/>
      <c r="K45" s="45" t="str">
        <f t="shared" si="20"/>
        <v/>
      </c>
      <c r="L45" s="46">
        <f t="shared" si="21"/>
        <v>0</v>
      </c>
      <c r="M45" s="47" t="str">
        <f t="shared" si="22"/>
        <v/>
      </c>
      <c r="N45" s="48">
        <f t="shared" si="23"/>
        <v>0</v>
      </c>
      <c r="O45" s="22"/>
      <c r="P45" s="23"/>
    </row>
    <row r="46" spans="2:16" ht="30" customHeight="1">
      <c r="B46" s="57"/>
      <c r="C46" s="61"/>
      <c r="D46" s="41">
        <f t="shared" si="16"/>
        <v>0</v>
      </c>
      <c r="E46" s="42" t="str">
        <f t="shared" si="17"/>
        <v/>
      </c>
      <c r="F46" s="71"/>
      <c r="G46" s="43" t="str">
        <f t="shared" si="18"/>
        <v/>
      </c>
      <c r="H46" s="72"/>
      <c r="I46" s="44" t="str">
        <f t="shared" si="19"/>
        <v/>
      </c>
      <c r="J46" s="73"/>
      <c r="K46" s="45" t="str">
        <f t="shared" si="20"/>
        <v/>
      </c>
      <c r="L46" s="46">
        <f t="shared" si="21"/>
        <v>0</v>
      </c>
      <c r="M46" s="47" t="str">
        <f t="shared" si="22"/>
        <v/>
      </c>
      <c r="N46" s="48">
        <f t="shared" si="23"/>
        <v>0</v>
      </c>
      <c r="O46" s="22"/>
      <c r="P46" s="23"/>
    </row>
    <row r="47" spans="2:16" ht="30" customHeight="1">
      <c r="B47" s="65"/>
      <c r="C47" s="61"/>
      <c r="D47" s="41">
        <f t="shared" si="16"/>
        <v>0</v>
      </c>
      <c r="E47" s="42" t="str">
        <f t="shared" si="17"/>
        <v/>
      </c>
      <c r="F47" s="71"/>
      <c r="G47" s="43" t="str">
        <f t="shared" si="18"/>
        <v/>
      </c>
      <c r="H47" s="72"/>
      <c r="I47" s="44" t="str">
        <f t="shared" si="19"/>
        <v/>
      </c>
      <c r="J47" s="73"/>
      <c r="K47" s="45" t="str">
        <f t="shared" si="20"/>
        <v/>
      </c>
      <c r="L47" s="46">
        <f t="shared" si="21"/>
        <v>0</v>
      </c>
      <c r="M47" s="47" t="str">
        <f t="shared" si="22"/>
        <v/>
      </c>
      <c r="N47" s="48">
        <f t="shared" si="23"/>
        <v>0</v>
      </c>
      <c r="O47" s="22"/>
      <c r="P47" s="23"/>
    </row>
    <row r="48" spans="2:16" ht="30" customHeight="1">
      <c r="B48" s="57"/>
      <c r="C48" s="61"/>
      <c r="D48" s="41">
        <f t="shared" si="16"/>
        <v>0</v>
      </c>
      <c r="E48" s="42" t="str">
        <f t="shared" si="17"/>
        <v/>
      </c>
      <c r="F48" s="71"/>
      <c r="G48" s="43" t="str">
        <f t="shared" si="18"/>
        <v/>
      </c>
      <c r="H48" s="72"/>
      <c r="I48" s="44" t="str">
        <f t="shared" si="19"/>
        <v/>
      </c>
      <c r="J48" s="73"/>
      <c r="K48" s="45" t="str">
        <f t="shared" si="20"/>
        <v/>
      </c>
      <c r="L48" s="46">
        <f t="shared" si="21"/>
        <v>0</v>
      </c>
      <c r="M48" s="47" t="str">
        <f t="shared" si="22"/>
        <v/>
      </c>
      <c r="N48" s="48">
        <f t="shared" si="23"/>
        <v>0</v>
      </c>
      <c r="O48" s="22"/>
      <c r="P48" s="23"/>
    </row>
    <row r="49" spans="2:16" ht="30" customHeight="1">
      <c r="B49" s="57"/>
      <c r="C49" s="61"/>
      <c r="D49" s="41">
        <f t="shared" si="16"/>
        <v>0</v>
      </c>
      <c r="E49" s="42" t="str">
        <f t="shared" si="17"/>
        <v/>
      </c>
      <c r="F49" s="71"/>
      <c r="G49" s="43" t="str">
        <f t="shared" si="18"/>
        <v/>
      </c>
      <c r="H49" s="72"/>
      <c r="I49" s="44" t="str">
        <f t="shared" si="19"/>
        <v/>
      </c>
      <c r="J49" s="73"/>
      <c r="K49" s="45" t="str">
        <f t="shared" si="20"/>
        <v/>
      </c>
      <c r="L49" s="46">
        <f t="shared" si="21"/>
        <v>0</v>
      </c>
      <c r="M49" s="47" t="str">
        <f t="shared" si="22"/>
        <v/>
      </c>
      <c r="N49" s="48">
        <f t="shared" si="23"/>
        <v>0</v>
      </c>
      <c r="O49" s="22"/>
      <c r="P49" s="23"/>
    </row>
    <row r="50" spans="2:16" ht="30" customHeight="1">
      <c r="B50" s="57"/>
      <c r="C50" s="61"/>
      <c r="D50" s="41">
        <f t="shared" si="16"/>
        <v>0</v>
      </c>
      <c r="E50" s="42" t="str">
        <f t="shared" si="17"/>
        <v/>
      </c>
      <c r="F50" s="71"/>
      <c r="G50" s="43" t="str">
        <f t="shared" si="18"/>
        <v/>
      </c>
      <c r="H50" s="72"/>
      <c r="I50" s="44" t="str">
        <f t="shared" si="19"/>
        <v/>
      </c>
      <c r="J50" s="73"/>
      <c r="K50" s="45" t="str">
        <f t="shared" si="20"/>
        <v/>
      </c>
      <c r="L50" s="46">
        <f t="shared" si="21"/>
        <v>0</v>
      </c>
      <c r="M50" s="47" t="str">
        <f t="shared" si="22"/>
        <v/>
      </c>
      <c r="N50" s="48">
        <f t="shared" si="23"/>
        <v>0</v>
      </c>
      <c r="O50" s="22"/>
      <c r="P50" s="23"/>
    </row>
    <row r="51" spans="2:16" ht="30" customHeight="1">
      <c r="B51" s="60"/>
      <c r="C51" s="66"/>
      <c r="D51" s="41">
        <f t="shared" si="16"/>
        <v>0</v>
      </c>
      <c r="E51" s="42" t="str">
        <f t="shared" si="17"/>
        <v/>
      </c>
      <c r="F51" s="71"/>
      <c r="G51" s="43" t="str">
        <f t="shared" si="18"/>
        <v/>
      </c>
      <c r="H51" s="72"/>
      <c r="I51" s="44" t="str">
        <f t="shared" si="19"/>
        <v/>
      </c>
      <c r="J51" s="73"/>
      <c r="K51" s="45" t="str">
        <f t="shared" si="20"/>
        <v/>
      </c>
      <c r="L51" s="46">
        <f t="shared" si="21"/>
        <v>0</v>
      </c>
      <c r="M51" s="47" t="str">
        <f t="shared" si="22"/>
        <v/>
      </c>
      <c r="N51" s="48">
        <f t="shared" si="23"/>
        <v>0</v>
      </c>
      <c r="O51" s="22"/>
      <c r="P51" s="23"/>
    </row>
    <row r="52" spans="2:16" ht="30" customHeight="1">
      <c r="B52" s="56"/>
      <c r="C52" s="53"/>
      <c r="D52" s="41">
        <f t="shared" si="16"/>
        <v>0</v>
      </c>
      <c r="E52" s="42" t="str">
        <f t="shared" si="17"/>
        <v/>
      </c>
      <c r="F52" s="71"/>
      <c r="G52" s="43" t="str">
        <f t="shared" si="18"/>
        <v/>
      </c>
      <c r="H52" s="72"/>
      <c r="I52" s="44" t="str">
        <f t="shared" si="19"/>
        <v/>
      </c>
      <c r="J52" s="73"/>
      <c r="K52" s="45" t="str">
        <f t="shared" si="20"/>
        <v/>
      </c>
      <c r="L52" s="46">
        <f t="shared" si="21"/>
        <v>0</v>
      </c>
      <c r="M52" s="47" t="str">
        <f t="shared" si="22"/>
        <v/>
      </c>
      <c r="N52" s="48">
        <f t="shared" si="23"/>
        <v>0</v>
      </c>
      <c r="O52" s="22"/>
      <c r="P52" s="23"/>
    </row>
    <row r="53" spans="2:16" ht="30" customHeight="1">
      <c r="B53" s="56"/>
      <c r="C53" s="54"/>
      <c r="D53" s="41">
        <f t="shared" si="16"/>
        <v>0</v>
      </c>
      <c r="E53" s="42" t="str">
        <f t="shared" si="17"/>
        <v/>
      </c>
      <c r="F53" s="71"/>
      <c r="G53" s="43" t="str">
        <f t="shared" si="18"/>
        <v/>
      </c>
      <c r="H53" s="72"/>
      <c r="I53" s="44" t="str">
        <f t="shared" si="19"/>
        <v/>
      </c>
      <c r="J53" s="73"/>
      <c r="K53" s="45" t="str">
        <f t="shared" si="20"/>
        <v/>
      </c>
      <c r="L53" s="46">
        <f t="shared" si="21"/>
        <v>0</v>
      </c>
      <c r="M53" s="47" t="str">
        <f t="shared" si="22"/>
        <v/>
      </c>
      <c r="N53" s="48">
        <f t="shared" si="23"/>
        <v>0</v>
      </c>
      <c r="O53" s="22"/>
      <c r="P53" s="23"/>
    </row>
    <row r="54" spans="2:16" ht="30" customHeight="1">
      <c r="B54" s="56"/>
      <c r="C54" s="54"/>
      <c r="D54" s="41">
        <f t="shared" si="16"/>
        <v>0</v>
      </c>
      <c r="E54" s="42" t="str">
        <f t="shared" si="17"/>
        <v/>
      </c>
      <c r="F54" s="71"/>
      <c r="G54" s="43" t="str">
        <f t="shared" si="18"/>
        <v/>
      </c>
      <c r="H54" s="72"/>
      <c r="I54" s="44" t="str">
        <f t="shared" si="19"/>
        <v/>
      </c>
      <c r="J54" s="73"/>
      <c r="K54" s="45" t="str">
        <f t="shared" si="20"/>
        <v/>
      </c>
      <c r="L54" s="46">
        <f t="shared" si="21"/>
        <v>0</v>
      </c>
      <c r="M54" s="47" t="str">
        <f t="shared" si="22"/>
        <v/>
      </c>
      <c r="N54" s="48">
        <f t="shared" si="23"/>
        <v>0</v>
      </c>
      <c r="O54" s="22"/>
      <c r="P54" s="23"/>
    </row>
    <row r="55" spans="2:16" ht="30" customHeight="1">
      <c r="B55" s="60"/>
      <c r="C55" s="54"/>
      <c r="D55" s="41">
        <f t="shared" si="16"/>
        <v>0</v>
      </c>
      <c r="E55" s="42" t="str">
        <f t="shared" si="17"/>
        <v/>
      </c>
      <c r="F55" s="71"/>
      <c r="G55" s="43" t="str">
        <f t="shared" si="18"/>
        <v/>
      </c>
      <c r="H55" s="72"/>
      <c r="I55" s="44" t="str">
        <f t="shared" si="19"/>
        <v/>
      </c>
      <c r="J55" s="73"/>
      <c r="K55" s="45" t="str">
        <f t="shared" si="20"/>
        <v/>
      </c>
      <c r="L55" s="46">
        <f t="shared" si="21"/>
        <v>0</v>
      </c>
      <c r="M55" s="47" t="str">
        <f t="shared" si="22"/>
        <v/>
      </c>
      <c r="N55" s="48">
        <f t="shared" si="23"/>
        <v>0</v>
      </c>
      <c r="O55" s="22"/>
      <c r="P55" s="23"/>
    </row>
    <row r="56" spans="2:16" ht="30" customHeight="1">
      <c r="B56" s="56"/>
      <c r="C56" s="54"/>
      <c r="D56" s="41">
        <f t="shared" si="16"/>
        <v>0</v>
      </c>
      <c r="E56" s="42" t="str">
        <f t="shared" si="17"/>
        <v/>
      </c>
      <c r="F56" s="71"/>
      <c r="G56" s="43" t="str">
        <f t="shared" si="18"/>
        <v/>
      </c>
      <c r="H56" s="72"/>
      <c r="I56" s="44" t="str">
        <f t="shared" si="19"/>
        <v/>
      </c>
      <c r="J56" s="73"/>
      <c r="K56" s="45" t="str">
        <f t="shared" si="20"/>
        <v/>
      </c>
      <c r="L56" s="46">
        <f t="shared" si="21"/>
        <v>0</v>
      </c>
      <c r="M56" s="47" t="str">
        <f t="shared" si="22"/>
        <v/>
      </c>
      <c r="N56" s="48">
        <f t="shared" si="23"/>
        <v>0</v>
      </c>
      <c r="O56" s="22"/>
      <c r="P56" s="23"/>
    </row>
    <row r="57" spans="2:16" ht="30" customHeight="1">
      <c r="B57" s="56"/>
      <c r="C57" s="54"/>
      <c r="D57" s="41">
        <f t="shared" si="16"/>
        <v>0</v>
      </c>
      <c r="E57" s="42" t="str">
        <f t="shared" si="17"/>
        <v/>
      </c>
      <c r="F57" s="71"/>
      <c r="G57" s="43" t="str">
        <f t="shared" si="18"/>
        <v/>
      </c>
      <c r="H57" s="72"/>
      <c r="I57" s="44" t="str">
        <f t="shared" si="19"/>
        <v/>
      </c>
      <c r="J57" s="73"/>
      <c r="K57" s="45" t="str">
        <f t="shared" si="20"/>
        <v/>
      </c>
      <c r="L57" s="46">
        <f t="shared" si="21"/>
        <v>0</v>
      </c>
      <c r="M57" s="47" t="str">
        <f t="shared" si="22"/>
        <v/>
      </c>
      <c r="N57" s="48">
        <f t="shared" si="23"/>
        <v>0</v>
      </c>
      <c r="O57" s="22"/>
      <c r="P57" s="23"/>
    </row>
    <row r="58" spans="2:16" ht="30" customHeight="1">
      <c r="B58" s="56"/>
      <c r="C58" s="54"/>
      <c r="D58" s="41">
        <f t="shared" si="16"/>
        <v>0</v>
      </c>
      <c r="E58" s="42" t="str">
        <f t="shared" si="17"/>
        <v/>
      </c>
      <c r="F58" s="71"/>
      <c r="G58" s="43" t="str">
        <f t="shared" si="18"/>
        <v/>
      </c>
      <c r="H58" s="72"/>
      <c r="I58" s="44" t="str">
        <f t="shared" si="19"/>
        <v/>
      </c>
      <c r="J58" s="73"/>
      <c r="K58" s="45" t="str">
        <f t="shared" si="20"/>
        <v/>
      </c>
      <c r="L58" s="46">
        <f t="shared" si="21"/>
        <v>0</v>
      </c>
      <c r="M58" s="47" t="str">
        <f t="shared" si="22"/>
        <v/>
      </c>
      <c r="N58" s="48">
        <f t="shared" si="23"/>
        <v>0</v>
      </c>
      <c r="O58" s="22"/>
      <c r="P58" s="23"/>
    </row>
    <row r="59" spans="2:16" ht="30" customHeight="1">
      <c r="B59" s="60"/>
      <c r="C59" s="54"/>
      <c r="D59" s="41">
        <f t="shared" si="16"/>
        <v>0</v>
      </c>
      <c r="E59" s="42" t="str">
        <f t="shared" si="17"/>
        <v/>
      </c>
      <c r="F59" s="71"/>
      <c r="G59" s="43" t="str">
        <f t="shared" si="18"/>
        <v/>
      </c>
      <c r="H59" s="72"/>
      <c r="I59" s="44" t="str">
        <f t="shared" si="19"/>
        <v/>
      </c>
      <c r="J59" s="73"/>
      <c r="K59" s="45" t="str">
        <f t="shared" si="20"/>
        <v/>
      </c>
      <c r="L59" s="46">
        <f t="shared" si="21"/>
        <v>0</v>
      </c>
      <c r="M59" s="47" t="str">
        <f t="shared" si="22"/>
        <v/>
      </c>
      <c r="N59" s="48">
        <f t="shared" si="23"/>
        <v>0</v>
      </c>
      <c r="O59" s="67"/>
      <c r="P59" s="68"/>
    </row>
    <row r="60" spans="2:16" s="24" customFormat="1" ht="39.950000000000003" customHeight="1">
      <c r="B60" s="56"/>
      <c r="C60" s="54"/>
      <c r="D60" s="41">
        <f t="shared" si="16"/>
        <v>0</v>
      </c>
      <c r="E60" s="42" t="str">
        <f t="shared" si="17"/>
        <v/>
      </c>
      <c r="F60" s="71"/>
      <c r="G60" s="43" t="str">
        <f t="shared" si="18"/>
        <v/>
      </c>
      <c r="H60" s="72"/>
      <c r="I60" s="44" t="str">
        <f t="shared" si="19"/>
        <v/>
      </c>
      <c r="J60" s="73"/>
      <c r="K60" s="45" t="str">
        <f t="shared" si="20"/>
        <v/>
      </c>
      <c r="L60" s="46">
        <f t="shared" si="21"/>
        <v>0</v>
      </c>
      <c r="M60" s="47" t="str">
        <f t="shared" si="22"/>
        <v/>
      </c>
      <c r="N60" s="48">
        <f t="shared" si="23"/>
        <v>0</v>
      </c>
      <c r="O60" s="67"/>
      <c r="P60" s="68"/>
    </row>
    <row r="61" spans="2:16" s="24" customFormat="1" ht="39.950000000000003" customHeight="1">
      <c r="B61" s="56"/>
      <c r="C61" s="54"/>
      <c r="D61" s="41">
        <f t="shared" si="16"/>
        <v>0</v>
      </c>
      <c r="E61" s="42" t="str">
        <f t="shared" si="17"/>
        <v/>
      </c>
      <c r="F61" s="71"/>
      <c r="G61" s="43" t="str">
        <f t="shared" si="18"/>
        <v/>
      </c>
      <c r="H61" s="72"/>
      <c r="I61" s="44" t="str">
        <f t="shared" si="19"/>
        <v/>
      </c>
      <c r="J61" s="73"/>
      <c r="K61" s="45" t="str">
        <f t="shared" si="20"/>
        <v/>
      </c>
      <c r="L61" s="46">
        <f t="shared" si="21"/>
        <v>0</v>
      </c>
      <c r="M61" s="47" t="str">
        <f t="shared" si="22"/>
        <v/>
      </c>
      <c r="N61" s="48">
        <f t="shared" si="23"/>
        <v>0</v>
      </c>
      <c r="O61" s="67"/>
      <c r="P61" s="68"/>
    </row>
    <row r="62" spans="2:16" s="24" customFormat="1" ht="39.950000000000003" customHeight="1">
      <c r="B62" s="56"/>
      <c r="C62" s="54"/>
      <c r="D62" s="41">
        <f t="shared" si="16"/>
        <v>0</v>
      </c>
      <c r="E62" s="42" t="str">
        <f t="shared" si="17"/>
        <v/>
      </c>
      <c r="F62" s="71"/>
      <c r="G62" s="43" t="str">
        <f t="shared" si="18"/>
        <v/>
      </c>
      <c r="H62" s="72"/>
      <c r="I62" s="44" t="str">
        <f t="shared" si="19"/>
        <v/>
      </c>
      <c r="J62" s="73"/>
      <c r="K62" s="45" t="str">
        <f t="shared" si="20"/>
        <v/>
      </c>
      <c r="L62" s="46">
        <f t="shared" si="21"/>
        <v>0</v>
      </c>
      <c r="M62" s="47" t="str">
        <f t="shared" si="22"/>
        <v/>
      </c>
      <c r="N62" s="48">
        <f t="shared" si="23"/>
        <v>0</v>
      </c>
      <c r="O62" s="67"/>
      <c r="P62" s="68"/>
    </row>
    <row r="63" spans="2:16" ht="39.950000000000003" customHeight="1">
      <c r="B63" s="70"/>
      <c r="C63" s="70"/>
      <c r="D63" s="41">
        <f t="shared" si="16"/>
        <v>0</v>
      </c>
      <c r="E63" s="42" t="str">
        <f t="shared" si="17"/>
        <v/>
      </c>
      <c r="F63" s="71"/>
      <c r="G63" s="43" t="str">
        <f t="shared" si="18"/>
        <v/>
      </c>
      <c r="H63" s="72"/>
      <c r="I63" s="44" t="str">
        <f t="shared" si="19"/>
        <v/>
      </c>
      <c r="J63" s="73"/>
      <c r="K63" s="45" t="str">
        <f t="shared" si="20"/>
        <v/>
      </c>
      <c r="L63" s="46">
        <f t="shared" si="21"/>
        <v>0</v>
      </c>
      <c r="M63" s="47" t="str">
        <f t="shared" si="22"/>
        <v/>
      </c>
      <c r="N63" s="48">
        <f t="shared" si="23"/>
        <v>0</v>
      </c>
      <c r="O63" s="67"/>
      <c r="P63" s="68"/>
    </row>
    <row r="64" spans="2:16" ht="39.950000000000003" customHeight="1">
      <c r="B64" s="70"/>
      <c r="C64" s="70"/>
      <c r="D64" s="41">
        <f t="shared" si="16"/>
        <v>0</v>
      </c>
      <c r="E64" s="42" t="str">
        <f t="shared" si="17"/>
        <v/>
      </c>
      <c r="F64" s="71"/>
      <c r="G64" s="43" t="str">
        <f t="shared" si="18"/>
        <v/>
      </c>
      <c r="H64" s="72"/>
      <c r="I64" s="44" t="str">
        <f t="shared" si="19"/>
        <v/>
      </c>
      <c r="J64" s="73"/>
      <c r="K64" s="45" t="str">
        <f t="shared" si="20"/>
        <v/>
      </c>
      <c r="L64" s="46">
        <f t="shared" si="21"/>
        <v>0</v>
      </c>
      <c r="M64" s="47" t="str">
        <f t="shared" si="22"/>
        <v/>
      </c>
      <c r="N64" s="48">
        <f t="shared" si="23"/>
        <v>0</v>
      </c>
      <c r="O64" s="67"/>
      <c r="P64" s="68"/>
    </row>
    <row r="65" spans="2:16" ht="39.950000000000003" customHeight="1">
      <c r="B65" s="70"/>
      <c r="C65" s="70"/>
      <c r="D65" s="41">
        <f t="shared" si="16"/>
        <v>0</v>
      </c>
      <c r="E65" s="42" t="str">
        <f t="shared" si="17"/>
        <v/>
      </c>
      <c r="F65" s="71"/>
      <c r="G65" s="43" t="str">
        <f t="shared" si="18"/>
        <v/>
      </c>
      <c r="H65" s="72"/>
      <c r="I65" s="44" t="str">
        <f t="shared" si="19"/>
        <v/>
      </c>
      <c r="J65" s="73"/>
      <c r="K65" s="45" t="str">
        <f t="shared" si="20"/>
        <v/>
      </c>
      <c r="L65" s="46">
        <f t="shared" si="21"/>
        <v>0</v>
      </c>
      <c r="M65" s="47" t="str">
        <f t="shared" si="22"/>
        <v/>
      </c>
      <c r="N65" s="48">
        <f t="shared" si="23"/>
        <v>0</v>
      </c>
      <c r="O65" s="67"/>
      <c r="P65" s="68"/>
    </row>
    <row r="66" spans="2:16" ht="39.950000000000003" customHeight="1">
      <c r="B66" s="70"/>
      <c r="C66" s="70"/>
      <c r="D66" s="41">
        <f t="shared" si="16"/>
        <v>0</v>
      </c>
      <c r="E66" s="42" t="str">
        <f t="shared" si="17"/>
        <v/>
      </c>
      <c r="F66" s="71"/>
      <c r="G66" s="43" t="str">
        <f t="shared" si="18"/>
        <v/>
      </c>
      <c r="H66" s="72"/>
      <c r="I66" s="44" t="str">
        <f t="shared" si="19"/>
        <v/>
      </c>
      <c r="J66" s="73"/>
      <c r="K66" s="45" t="str">
        <f t="shared" si="20"/>
        <v/>
      </c>
      <c r="L66" s="46">
        <f t="shared" si="21"/>
        <v>0</v>
      </c>
      <c r="M66" s="47" t="str">
        <f t="shared" si="22"/>
        <v/>
      </c>
      <c r="N66" s="48">
        <f t="shared" si="23"/>
        <v>0</v>
      </c>
      <c r="O66" s="67"/>
      <c r="P66" s="68"/>
    </row>
  </sheetData>
  <sortState ref="A7:P32">
    <sortCondition descending="1" ref="L7:L32"/>
  </sortState>
  <mergeCells count="13">
    <mergeCell ref="L3:M3"/>
    <mergeCell ref="O4:Q4"/>
    <mergeCell ref="A4:A5"/>
    <mergeCell ref="D4:E5"/>
    <mergeCell ref="F4:G5"/>
    <mergeCell ref="H4:I5"/>
    <mergeCell ref="J4:K5"/>
    <mergeCell ref="L4:M5"/>
    <mergeCell ref="B1:H1"/>
    <mergeCell ref="D3:E3"/>
    <mergeCell ref="F3:G3"/>
    <mergeCell ref="H3:I3"/>
    <mergeCell ref="J3:K3"/>
  </mergeCells>
  <pageMargins left="0.23622047244094488" right="3.937007874015748E-2" top="0" bottom="0" header="0.31496062992125984" footer="0.31496062992125984"/>
  <pageSetup paperSize="9" scale="4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>
      <selection activeCell="C6" sqref="C6"/>
    </sheetView>
  </sheetViews>
  <sheetFormatPr defaultRowHeight="15"/>
  <cols>
    <col min="1" max="1" width="6.710937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77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60" t="s">
        <v>82</v>
      </c>
      <c r="B7" s="90" t="s">
        <v>83</v>
      </c>
      <c r="C7" s="92" t="s">
        <v>60</v>
      </c>
      <c r="D7" s="41">
        <f>IF(O7&gt;P7,O7,P7)</f>
        <v>9.6999999999999993</v>
      </c>
      <c r="E7" s="42" t="str">
        <f t="shared" ref="E7:E38" si="0">IF(D7&gt;0,RANK(D7,$D$7:$D$65)&amp;IF(COUNTIF($D$7:$D$65,D7)&gt;1,"-T"," "),"")</f>
        <v xml:space="preserve">1 </v>
      </c>
      <c r="F7" s="71">
        <v>8.5</v>
      </c>
      <c r="G7" s="102" t="str">
        <f t="shared" ref="G7:G38" si="1">IF(F7&gt;0,RANK(F7,$F$7:$F$65)&amp;IF(COUNTIF($F$7:$F$65,F7)&gt;1,"-T"," "),"")</f>
        <v>1-T</v>
      </c>
      <c r="H7" s="72">
        <v>8.9499999999999993</v>
      </c>
      <c r="I7" s="44" t="str">
        <f t="shared" ref="I7:I38" si="2">IF(H7&gt;0,RANK(H7,$H$7:$H$65)&amp;IF(COUNTIF($H$7:$H$65,H7)&gt;1,"-T"," "),"")</f>
        <v xml:space="preserve">2 </v>
      </c>
      <c r="J7" s="73">
        <v>9</v>
      </c>
      <c r="K7" s="45" t="str">
        <f t="shared" ref="K7:K38" si="3">IF(J7&gt;0,RANK(J7,$J$7:$J$65)&amp;IF(COUNTIF($J$7:$J$65,J7)&gt;1,"-T"," "),"")</f>
        <v xml:space="preserve">1 </v>
      </c>
      <c r="L7" s="46">
        <f>(+D7*100+F7*100+H7*100+J7*100)/100</f>
        <v>36.15</v>
      </c>
      <c r="M7" s="47" t="str">
        <f t="shared" ref="M7:M38" si="4">IF(L7&gt;0,RANK(L7,$L$7:$L$65)&amp;IF(COUNTIF($L$7:$L$65,L7)&gt;1,"-T"," "),"")</f>
        <v xml:space="preserve">1 </v>
      </c>
      <c r="N7" s="48">
        <f>L7/4</f>
        <v>9.0374999999999996</v>
      </c>
      <c r="O7" s="22">
        <v>9.6999999999999993</v>
      </c>
      <c r="P7" s="23">
        <v>9.6</v>
      </c>
    </row>
    <row r="8" spans="1:18" ht="30" customHeight="1">
      <c r="A8" s="60" t="s">
        <v>80</v>
      </c>
      <c r="B8" s="90" t="s">
        <v>81</v>
      </c>
      <c r="C8" s="91" t="s">
        <v>39</v>
      </c>
      <c r="D8" s="41">
        <f>IF(O8&gt;P8,O8,P8)</f>
        <v>8.65</v>
      </c>
      <c r="E8" s="42" t="str">
        <f t="shared" si="0"/>
        <v xml:space="preserve">3 </v>
      </c>
      <c r="F8" s="71">
        <v>8.5</v>
      </c>
      <c r="G8" s="102" t="str">
        <f t="shared" si="1"/>
        <v>1-T</v>
      </c>
      <c r="H8" s="72">
        <v>9.0500000000000007</v>
      </c>
      <c r="I8" s="44" t="str">
        <f t="shared" si="2"/>
        <v xml:space="preserve">1 </v>
      </c>
      <c r="J8" s="73">
        <v>8.65</v>
      </c>
      <c r="K8" s="45" t="str">
        <f t="shared" si="3"/>
        <v xml:space="preserve">2 </v>
      </c>
      <c r="L8" s="46">
        <f>(+D8*100+F8*100+H8*100+J8*100)/100</f>
        <v>34.85</v>
      </c>
      <c r="M8" s="47" t="str">
        <f t="shared" si="4"/>
        <v xml:space="preserve">2 </v>
      </c>
      <c r="N8" s="48">
        <f>L8/4</f>
        <v>8.7125000000000004</v>
      </c>
      <c r="O8" s="22">
        <v>8.65</v>
      </c>
      <c r="P8" s="23">
        <v>8.65</v>
      </c>
    </row>
    <row r="9" spans="1:18" ht="30" customHeight="1">
      <c r="A9" s="76" t="s">
        <v>78</v>
      </c>
      <c r="B9" s="79" t="s">
        <v>79</v>
      </c>
      <c r="C9" s="78" t="s">
        <v>22</v>
      </c>
      <c r="D9" s="41">
        <f>IF(O9&gt;P9,O9,P9)</f>
        <v>9</v>
      </c>
      <c r="E9" s="42" t="str">
        <f t="shared" si="0"/>
        <v xml:space="preserve">2 </v>
      </c>
      <c r="F9" s="71">
        <v>7.7</v>
      </c>
      <c r="G9" s="103" t="str">
        <f t="shared" si="1"/>
        <v xml:space="preserve">3 </v>
      </c>
      <c r="H9" s="72">
        <v>8.6</v>
      </c>
      <c r="I9" s="44" t="str">
        <f t="shared" si="2"/>
        <v xml:space="preserve">3 </v>
      </c>
      <c r="J9" s="73">
        <v>8.1</v>
      </c>
      <c r="K9" s="45" t="str">
        <f t="shared" si="3"/>
        <v xml:space="preserve">3 </v>
      </c>
      <c r="L9" s="46">
        <f>(+D9*100+F9*100+H9*100+J9*100)/100</f>
        <v>33.4</v>
      </c>
      <c r="M9" s="47" t="str">
        <f t="shared" si="4"/>
        <v xml:space="preserve">3 </v>
      </c>
      <c r="N9" s="48">
        <f>L9/4</f>
        <v>8.35</v>
      </c>
      <c r="O9" s="22">
        <v>8.9</v>
      </c>
      <c r="P9" s="23">
        <v>9</v>
      </c>
    </row>
    <row r="10" spans="1:18" ht="30" customHeight="1">
      <c r="B10" s="62"/>
      <c r="C10" s="54"/>
      <c r="D10" s="41">
        <f t="shared" ref="D10:D37" si="5">IF(O10&gt;P10,O10,P10)</f>
        <v>0</v>
      </c>
      <c r="E10" s="42" t="str">
        <f t="shared" si="0"/>
        <v/>
      </c>
      <c r="F10" s="71"/>
      <c r="G10" s="43" t="str">
        <f t="shared" si="1"/>
        <v/>
      </c>
      <c r="H10" s="72"/>
      <c r="I10" s="44" t="str">
        <f t="shared" si="2"/>
        <v/>
      </c>
      <c r="J10" s="73"/>
      <c r="K10" s="45" t="str">
        <f t="shared" si="3"/>
        <v/>
      </c>
      <c r="L10" s="46">
        <f t="shared" ref="L10:L37" si="6">(+D10*100+F10*100+H10*100+J10*100)/100</f>
        <v>0</v>
      </c>
      <c r="M10" s="47" t="str">
        <f t="shared" si="4"/>
        <v/>
      </c>
      <c r="N10" s="48">
        <f t="shared" ref="N10:N37" si="7">L10/4</f>
        <v>0</v>
      </c>
      <c r="O10" s="22"/>
      <c r="P10" s="23"/>
    </row>
    <row r="11" spans="1:18" ht="30" customHeight="1">
      <c r="B11" s="57"/>
      <c r="C11" s="58"/>
      <c r="D11" s="41">
        <f t="shared" si="5"/>
        <v>0</v>
      </c>
      <c r="E11" s="42" t="str">
        <f t="shared" si="0"/>
        <v/>
      </c>
      <c r="F11" s="71"/>
      <c r="G11" s="43" t="str">
        <f t="shared" si="1"/>
        <v/>
      </c>
      <c r="H11" s="72"/>
      <c r="I11" s="44" t="str">
        <f t="shared" si="2"/>
        <v/>
      </c>
      <c r="J11" s="73"/>
      <c r="K11" s="45" t="str">
        <f t="shared" si="3"/>
        <v/>
      </c>
      <c r="L11" s="46">
        <f t="shared" si="6"/>
        <v>0</v>
      </c>
      <c r="M11" s="47" t="str">
        <f t="shared" si="4"/>
        <v/>
      </c>
      <c r="N11" s="48">
        <f t="shared" si="7"/>
        <v>0</v>
      </c>
      <c r="O11" s="22"/>
      <c r="P11" s="23"/>
    </row>
    <row r="12" spans="1:18" ht="30" customHeight="1">
      <c r="B12" s="56"/>
      <c r="C12" s="54"/>
      <c r="D12" s="41">
        <f t="shared" si="5"/>
        <v>0</v>
      </c>
      <c r="E12" s="42" t="str">
        <f t="shared" si="0"/>
        <v/>
      </c>
      <c r="F12" s="71"/>
      <c r="G12" s="43" t="str">
        <f t="shared" si="1"/>
        <v/>
      </c>
      <c r="H12" s="72"/>
      <c r="I12" s="44" t="str">
        <f t="shared" si="2"/>
        <v/>
      </c>
      <c r="J12" s="73"/>
      <c r="K12" s="45" t="str">
        <f t="shared" si="3"/>
        <v/>
      </c>
      <c r="L12" s="46">
        <f t="shared" si="6"/>
        <v>0</v>
      </c>
      <c r="M12" s="47" t="str">
        <f t="shared" si="4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5"/>
        <v>0</v>
      </c>
      <c r="E13" s="42" t="str">
        <f t="shared" si="0"/>
        <v/>
      </c>
      <c r="F13" s="71"/>
      <c r="G13" s="43" t="str">
        <f t="shared" si="1"/>
        <v/>
      </c>
      <c r="H13" s="72"/>
      <c r="I13" s="44" t="str">
        <f t="shared" si="2"/>
        <v/>
      </c>
      <c r="J13" s="73"/>
      <c r="K13" s="45" t="str">
        <f t="shared" si="3"/>
        <v/>
      </c>
      <c r="L13" s="46">
        <f t="shared" si="6"/>
        <v>0</v>
      </c>
      <c r="M13" s="47" t="str">
        <f t="shared" si="4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5"/>
        <v>0</v>
      </c>
      <c r="E14" s="42" t="str">
        <f t="shared" si="0"/>
        <v/>
      </c>
      <c r="F14" s="71"/>
      <c r="G14" s="43" t="str">
        <f t="shared" si="1"/>
        <v/>
      </c>
      <c r="H14" s="72"/>
      <c r="I14" s="44" t="str">
        <f t="shared" si="2"/>
        <v/>
      </c>
      <c r="J14" s="73"/>
      <c r="K14" s="45" t="str">
        <f t="shared" si="3"/>
        <v/>
      </c>
      <c r="L14" s="46">
        <f t="shared" si="6"/>
        <v>0</v>
      </c>
      <c r="M14" s="47" t="str">
        <f t="shared" si="4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5"/>
        <v>0</v>
      </c>
      <c r="E15" s="42" t="str">
        <f t="shared" si="0"/>
        <v/>
      </c>
      <c r="F15" s="71"/>
      <c r="G15" s="43" t="str">
        <f t="shared" si="1"/>
        <v/>
      </c>
      <c r="H15" s="72"/>
      <c r="I15" s="44" t="str">
        <f t="shared" si="2"/>
        <v/>
      </c>
      <c r="J15" s="73"/>
      <c r="K15" s="45" t="str">
        <f t="shared" si="3"/>
        <v/>
      </c>
      <c r="L15" s="46">
        <f t="shared" si="6"/>
        <v>0</v>
      </c>
      <c r="M15" s="47" t="str">
        <f t="shared" si="4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5"/>
        <v>0</v>
      </c>
      <c r="E16" s="42" t="str">
        <f t="shared" si="0"/>
        <v/>
      </c>
      <c r="F16" s="71"/>
      <c r="G16" s="43" t="str">
        <f t="shared" si="1"/>
        <v/>
      </c>
      <c r="H16" s="72"/>
      <c r="I16" s="44" t="str">
        <f t="shared" si="2"/>
        <v/>
      </c>
      <c r="J16" s="73"/>
      <c r="K16" s="45" t="str">
        <f t="shared" si="3"/>
        <v/>
      </c>
      <c r="L16" s="46">
        <f t="shared" si="6"/>
        <v>0</v>
      </c>
      <c r="M16" s="47" t="str">
        <f t="shared" si="4"/>
        <v/>
      </c>
      <c r="N16" s="48">
        <f t="shared" si="7"/>
        <v>0</v>
      </c>
      <c r="O16" s="22"/>
      <c r="P16" s="23"/>
    </row>
    <row r="17" spans="2:16" ht="30" customHeight="1">
      <c r="B17" s="56"/>
      <c r="C17" s="54"/>
      <c r="D17" s="41">
        <f t="shared" si="5"/>
        <v>0</v>
      </c>
      <c r="E17" s="42" t="str">
        <f t="shared" si="0"/>
        <v/>
      </c>
      <c r="F17" s="71"/>
      <c r="G17" s="43" t="str">
        <f t="shared" si="1"/>
        <v/>
      </c>
      <c r="H17" s="72"/>
      <c r="I17" s="44" t="str">
        <f t="shared" si="2"/>
        <v/>
      </c>
      <c r="J17" s="73"/>
      <c r="K17" s="45" t="str">
        <f t="shared" si="3"/>
        <v/>
      </c>
      <c r="L17" s="46">
        <f t="shared" si="6"/>
        <v>0</v>
      </c>
      <c r="M17" s="47" t="str">
        <f t="shared" si="4"/>
        <v/>
      </c>
      <c r="N17" s="48">
        <f t="shared" si="7"/>
        <v>0</v>
      </c>
      <c r="O17" s="22"/>
      <c r="P17" s="23"/>
    </row>
    <row r="18" spans="2:16" ht="30" customHeight="1">
      <c r="B18" s="56"/>
      <c r="C18" s="54"/>
      <c r="D18" s="41">
        <f t="shared" si="5"/>
        <v>0</v>
      </c>
      <c r="E18" s="42" t="str">
        <f t="shared" si="0"/>
        <v/>
      </c>
      <c r="F18" s="71"/>
      <c r="G18" s="43" t="str">
        <f t="shared" si="1"/>
        <v/>
      </c>
      <c r="H18" s="72"/>
      <c r="I18" s="44" t="str">
        <f t="shared" si="2"/>
        <v/>
      </c>
      <c r="J18" s="73"/>
      <c r="K18" s="45" t="str">
        <f t="shared" si="3"/>
        <v/>
      </c>
      <c r="L18" s="46">
        <f t="shared" si="6"/>
        <v>0</v>
      </c>
      <c r="M18" s="47" t="str">
        <f t="shared" si="4"/>
        <v/>
      </c>
      <c r="N18" s="48">
        <f t="shared" si="7"/>
        <v>0</v>
      </c>
      <c r="O18" s="22"/>
      <c r="P18" s="23"/>
    </row>
    <row r="19" spans="2:16" ht="30" customHeight="1">
      <c r="B19" s="56"/>
      <c r="C19" s="54"/>
      <c r="D19" s="41">
        <f t="shared" si="5"/>
        <v>0</v>
      </c>
      <c r="E19" s="42" t="str">
        <f t="shared" si="0"/>
        <v/>
      </c>
      <c r="F19" s="71"/>
      <c r="G19" s="43" t="str">
        <f t="shared" si="1"/>
        <v/>
      </c>
      <c r="H19" s="72"/>
      <c r="I19" s="44" t="str">
        <f t="shared" si="2"/>
        <v/>
      </c>
      <c r="J19" s="73"/>
      <c r="K19" s="45" t="str">
        <f t="shared" si="3"/>
        <v/>
      </c>
      <c r="L19" s="46">
        <f t="shared" si="6"/>
        <v>0</v>
      </c>
      <c r="M19" s="47" t="str">
        <f t="shared" si="4"/>
        <v/>
      </c>
      <c r="N19" s="48">
        <f t="shared" si="7"/>
        <v>0</v>
      </c>
      <c r="O19" s="22"/>
      <c r="P19" s="23"/>
    </row>
    <row r="20" spans="2:16" ht="30" customHeight="1">
      <c r="B20" s="56"/>
      <c r="C20" s="54"/>
      <c r="D20" s="41">
        <f t="shared" si="5"/>
        <v>0</v>
      </c>
      <c r="E20" s="42" t="str">
        <f t="shared" si="0"/>
        <v/>
      </c>
      <c r="F20" s="71"/>
      <c r="G20" s="43" t="str">
        <f t="shared" si="1"/>
        <v/>
      </c>
      <c r="H20" s="72"/>
      <c r="I20" s="44" t="str">
        <f t="shared" si="2"/>
        <v/>
      </c>
      <c r="J20" s="73"/>
      <c r="K20" s="45" t="str">
        <f t="shared" si="3"/>
        <v/>
      </c>
      <c r="L20" s="46">
        <f t="shared" si="6"/>
        <v>0</v>
      </c>
      <c r="M20" s="47" t="str">
        <f t="shared" si="4"/>
        <v/>
      </c>
      <c r="N20" s="48">
        <f t="shared" si="7"/>
        <v>0</v>
      </c>
      <c r="O20" s="22"/>
      <c r="P20" s="23"/>
    </row>
    <row r="21" spans="2:16" ht="30" customHeight="1">
      <c r="B21" s="56"/>
      <c r="C21" s="54"/>
      <c r="D21" s="41">
        <f t="shared" si="5"/>
        <v>0</v>
      </c>
      <c r="E21" s="42" t="str">
        <f t="shared" si="0"/>
        <v/>
      </c>
      <c r="F21" s="71"/>
      <c r="G21" s="43" t="str">
        <f t="shared" si="1"/>
        <v/>
      </c>
      <c r="H21" s="72"/>
      <c r="I21" s="44" t="str">
        <f t="shared" si="2"/>
        <v/>
      </c>
      <c r="J21" s="73"/>
      <c r="K21" s="45" t="str">
        <f t="shared" si="3"/>
        <v/>
      </c>
      <c r="L21" s="46">
        <f t="shared" si="6"/>
        <v>0</v>
      </c>
      <c r="M21" s="47" t="str">
        <f t="shared" si="4"/>
        <v/>
      </c>
      <c r="N21" s="48">
        <f t="shared" si="7"/>
        <v>0</v>
      </c>
      <c r="O21" s="22"/>
      <c r="P21" s="23"/>
    </row>
    <row r="22" spans="2:16" ht="30" customHeight="1">
      <c r="B22" s="56"/>
      <c r="C22" s="54"/>
      <c r="D22" s="41">
        <f t="shared" si="5"/>
        <v>0</v>
      </c>
      <c r="E22" s="42" t="str">
        <f t="shared" si="0"/>
        <v/>
      </c>
      <c r="F22" s="71"/>
      <c r="G22" s="43" t="str">
        <f t="shared" si="1"/>
        <v/>
      </c>
      <c r="H22" s="72"/>
      <c r="I22" s="44" t="str">
        <f t="shared" si="2"/>
        <v/>
      </c>
      <c r="J22" s="73"/>
      <c r="K22" s="45" t="str">
        <f t="shared" si="3"/>
        <v/>
      </c>
      <c r="L22" s="46">
        <f t="shared" si="6"/>
        <v>0</v>
      </c>
      <c r="M22" s="47" t="str">
        <f t="shared" si="4"/>
        <v/>
      </c>
      <c r="N22" s="48">
        <f t="shared" si="7"/>
        <v>0</v>
      </c>
      <c r="O22" s="22"/>
      <c r="P22" s="23"/>
    </row>
    <row r="23" spans="2:16" ht="30" customHeight="1">
      <c r="B23" s="56"/>
      <c r="C23" s="54"/>
      <c r="D23" s="41">
        <f t="shared" si="5"/>
        <v>0</v>
      </c>
      <c r="E23" s="42" t="str">
        <f t="shared" si="0"/>
        <v/>
      </c>
      <c r="F23" s="71"/>
      <c r="G23" s="43" t="str">
        <f t="shared" si="1"/>
        <v/>
      </c>
      <c r="H23" s="72"/>
      <c r="I23" s="44" t="str">
        <f t="shared" si="2"/>
        <v/>
      </c>
      <c r="J23" s="73"/>
      <c r="K23" s="45" t="str">
        <f t="shared" si="3"/>
        <v/>
      </c>
      <c r="L23" s="46">
        <f t="shared" si="6"/>
        <v>0</v>
      </c>
      <c r="M23" s="47" t="str">
        <f t="shared" si="4"/>
        <v/>
      </c>
      <c r="N23" s="48">
        <f t="shared" si="7"/>
        <v>0</v>
      </c>
      <c r="O23" s="22"/>
      <c r="P23" s="23"/>
    </row>
    <row r="24" spans="2:16" ht="30" customHeight="1">
      <c r="B24" s="52"/>
      <c r="C24" s="54"/>
      <c r="D24" s="41">
        <f t="shared" si="5"/>
        <v>0</v>
      </c>
      <c r="E24" s="42" t="str">
        <f t="shared" si="0"/>
        <v/>
      </c>
      <c r="F24" s="71"/>
      <c r="G24" s="43" t="str">
        <f t="shared" si="1"/>
        <v/>
      </c>
      <c r="H24" s="72"/>
      <c r="I24" s="44" t="str">
        <f t="shared" si="2"/>
        <v/>
      </c>
      <c r="J24" s="73"/>
      <c r="K24" s="45" t="str">
        <f t="shared" si="3"/>
        <v/>
      </c>
      <c r="L24" s="46">
        <f t="shared" si="6"/>
        <v>0</v>
      </c>
      <c r="M24" s="47" t="str">
        <f t="shared" si="4"/>
        <v/>
      </c>
      <c r="N24" s="48">
        <f t="shared" si="7"/>
        <v>0</v>
      </c>
      <c r="O24" s="22"/>
      <c r="P24" s="23"/>
    </row>
    <row r="25" spans="2:16" ht="30" customHeight="1">
      <c r="B25" s="55"/>
      <c r="C25" s="54"/>
      <c r="D25" s="41">
        <f t="shared" si="5"/>
        <v>0</v>
      </c>
      <c r="E25" s="42" t="str">
        <f t="shared" si="0"/>
        <v/>
      </c>
      <c r="F25" s="71"/>
      <c r="G25" s="43" t="str">
        <f t="shared" si="1"/>
        <v/>
      </c>
      <c r="H25" s="72"/>
      <c r="I25" s="44" t="str">
        <f t="shared" si="2"/>
        <v/>
      </c>
      <c r="J25" s="73"/>
      <c r="K25" s="45" t="str">
        <f t="shared" si="3"/>
        <v/>
      </c>
      <c r="L25" s="46">
        <f t="shared" si="6"/>
        <v>0</v>
      </c>
      <c r="M25" s="47" t="str">
        <f t="shared" si="4"/>
        <v/>
      </c>
      <c r="N25" s="48">
        <f t="shared" si="7"/>
        <v>0</v>
      </c>
      <c r="O25" s="22"/>
      <c r="P25" s="23"/>
    </row>
    <row r="26" spans="2:16" ht="30" customHeight="1">
      <c r="B26" s="55"/>
      <c r="C26" s="54"/>
      <c r="D26" s="41">
        <f t="shared" si="5"/>
        <v>0</v>
      </c>
      <c r="E26" s="42" t="str">
        <f t="shared" si="0"/>
        <v/>
      </c>
      <c r="F26" s="71"/>
      <c r="G26" s="43" t="str">
        <f t="shared" si="1"/>
        <v/>
      </c>
      <c r="H26" s="72"/>
      <c r="I26" s="44" t="str">
        <f t="shared" si="2"/>
        <v/>
      </c>
      <c r="J26" s="73"/>
      <c r="K26" s="45" t="str">
        <f t="shared" si="3"/>
        <v/>
      </c>
      <c r="L26" s="46">
        <f t="shared" si="6"/>
        <v>0</v>
      </c>
      <c r="M26" s="47" t="str">
        <f t="shared" si="4"/>
        <v/>
      </c>
      <c r="N26" s="48">
        <f t="shared" si="7"/>
        <v>0</v>
      </c>
      <c r="O26" s="22"/>
      <c r="P26" s="23"/>
    </row>
    <row r="27" spans="2:16" ht="30" customHeight="1">
      <c r="B27" s="56"/>
      <c r="C27" s="54"/>
      <c r="D27" s="41">
        <f t="shared" si="5"/>
        <v>0</v>
      </c>
      <c r="E27" s="42" t="str">
        <f t="shared" si="0"/>
        <v/>
      </c>
      <c r="F27" s="71"/>
      <c r="G27" s="43" t="str">
        <f t="shared" si="1"/>
        <v/>
      </c>
      <c r="H27" s="72"/>
      <c r="I27" s="44" t="str">
        <f t="shared" si="2"/>
        <v/>
      </c>
      <c r="J27" s="73"/>
      <c r="K27" s="45" t="str">
        <f t="shared" si="3"/>
        <v/>
      </c>
      <c r="L27" s="46">
        <f t="shared" si="6"/>
        <v>0</v>
      </c>
      <c r="M27" s="47" t="str">
        <f t="shared" si="4"/>
        <v/>
      </c>
      <c r="N27" s="48">
        <f t="shared" si="7"/>
        <v>0</v>
      </c>
      <c r="O27" s="22"/>
      <c r="P27" s="23"/>
    </row>
    <row r="28" spans="2:16" ht="30" customHeight="1">
      <c r="B28" s="56"/>
      <c r="C28" s="54"/>
      <c r="D28" s="41">
        <f t="shared" si="5"/>
        <v>0</v>
      </c>
      <c r="E28" s="42" t="str">
        <f t="shared" si="0"/>
        <v/>
      </c>
      <c r="F28" s="71"/>
      <c r="G28" s="43" t="str">
        <f t="shared" si="1"/>
        <v/>
      </c>
      <c r="H28" s="72"/>
      <c r="I28" s="44" t="str">
        <f t="shared" si="2"/>
        <v/>
      </c>
      <c r="J28" s="73"/>
      <c r="K28" s="45" t="str">
        <f t="shared" si="3"/>
        <v/>
      </c>
      <c r="L28" s="46">
        <f t="shared" si="6"/>
        <v>0</v>
      </c>
      <c r="M28" s="47" t="str">
        <f t="shared" si="4"/>
        <v/>
      </c>
      <c r="N28" s="48">
        <f t="shared" si="7"/>
        <v>0</v>
      </c>
      <c r="O28" s="22"/>
      <c r="P28" s="23"/>
    </row>
    <row r="29" spans="2:16" ht="30" customHeight="1">
      <c r="B29" s="56"/>
      <c r="C29" s="54"/>
      <c r="D29" s="41">
        <f t="shared" si="5"/>
        <v>0</v>
      </c>
      <c r="E29" s="42" t="str">
        <f t="shared" si="0"/>
        <v/>
      </c>
      <c r="F29" s="71"/>
      <c r="G29" s="43" t="str">
        <f t="shared" si="1"/>
        <v/>
      </c>
      <c r="H29" s="72"/>
      <c r="I29" s="44" t="str">
        <f t="shared" si="2"/>
        <v/>
      </c>
      <c r="J29" s="73"/>
      <c r="K29" s="45" t="str">
        <f t="shared" si="3"/>
        <v/>
      </c>
      <c r="L29" s="46">
        <f t="shared" si="6"/>
        <v>0</v>
      </c>
      <c r="M29" s="47" t="str">
        <f t="shared" si="4"/>
        <v/>
      </c>
      <c r="N29" s="48">
        <f t="shared" si="7"/>
        <v>0</v>
      </c>
      <c r="O29" s="22"/>
      <c r="P29" s="23"/>
    </row>
    <row r="30" spans="2:16" ht="30" customHeight="1">
      <c r="B30" s="56"/>
      <c r="C30" s="54"/>
      <c r="D30" s="41">
        <f t="shared" si="5"/>
        <v>0</v>
      </c>
      <c r="E30" s="42" t="str">
        <f t="shared" si="0"/>
        <v/>
      </c>
      <c r="F30" s="71"/>
      <c r="G30" s="43" t="str">
        <f t="shared" si="1"/>
        <v/>
      </c>
      <c r="H30" s="72"/>
      <c r="I30" s="44" t="str">
        <f t="shared" si="2"/>
        <v/>
      </c>
      <c r="J30" s="73"/>
      <c r="K30" s="45" t="str">
        <f t="shared" si="3"/>
        <v/>
      </c>
      <c r="L30" s="46">
        <f t="shared" si="6"/>
        <v>0</v>
      </c>
      <c r="M30" s="47" t="str">
        <f t="shared" si="4"/>
        <v/>
      </c>
      <c r="N30" s="48">
        <f t="shared" si="7"/>
        <v>0</v>
      </c>
      <c r="O30" s="22"/>
      <c r="P30" s="23"/>
    </row>
    <row r="31" spans="2:16" ht="30" customHeight="1">
      <c r="B31" s="56"/>
      <c r="C31" s="54"/>
      <c r="D31" s="41">
        <f t="shared" si="5"/>
        <v>0</v>
      </c>
      <c r="E31" s="42" t="str">
        <f t="shared" si="0"/>
        <v/>
      </c>
      <c r="F31" s="71"/>
      <c r="G31" s="43" t="str">
        <f t="shared" si="1"/>
        <v/>
      </c>
      <c r="H31" s="72"/>
      <c r="I31" s="44" t="str">
        <f t="shared" si="2"/>
        <v/>
      </c>
      <c r="J31" s="73"/>
      <c r="K31" s="45" t="str">
        <f t="shared" si="3"/>
        <v/>
      </c>
      <c r="L31" s="46">
        <f t="shared" si="6"/>
        <v>0</v>
      </c>
      <c r="M31" s="47" t="str">
        <f t="shared" si="4"/>
        <v/>
      </c>
      <c r="N31" s="48">
        <f t="shared" si="7"/>
        <v>0</v>
      </c>
      <c r="O31" s="22"/>
      <c r="P31" s="23"/>
    </row>
    <row r="32" spans="2:16" ht="30" customHeight="1">
      <c r="B32" s="60"/>
      <c r="C32" s="54"/>
      <c r="D32" s="41">
        <f t="shared" si="5"/>
        <v>0</v>
      </c>
      <c r="E32" s="42" t="str">
        <f t="shared" si="0"/>
        <v/>
      </c>
      <c r="F32" s="71"/>
      <c r="G32" s="43" t="str">
        <f t="shared" si="1"/>
        <v/>
      </c>
      <c r="H32" s="72"/>
      <c r="I32" s="44" t="str">
        <f t="shared" si="2"/>
        <v/>
      </c>
      <c r="J32" s="73"/>
      <c r="K32" s="45" t="str">
        <f t="shared" si="3"/>
        <v/>
      </c>
      <c r="L32" s="46">
        <f t="shared" si="6"/>
        <v>0</v>
      </c>
      <c r="M32" s="47" t="str">
        <f t="shared" si="4"/>
        <v/>
      </c>
      <c r="N32" s="48">
        <f t="shared" si="7"/>
        <v>0</v>
      </c>
      <c r="O32" s="22"/>
      <c r="P32" s="23"/>
    </row>
    <row r="33" spans="2:16" ht="30" customHeight="1">
      <c r="B33" s="60"/>
      <c r="C33" s="54"/>
      <c r="D33" s="41">
        <f t="shared" si="5"/>
        <v>0</v>
      </c>
      <c r="E33" s="42" t="str">
        <f t="shared" si="0"/>
        <v/>
      </c>
      <c r="F33" s="71"/>
      <c r="G33" s="43" t="str">
        <f t="shared" si="1"/>
        <v/>
      </c>
      <c r="H33" s="72"/>
      <c r="I33" s="44" t="str">
        <f t="shared" si="2"/>
        <v/>
      </c>
      <c r="J33" s="73"/>
      <c r="K33" s="45" t="str">
        <f t="shared" si="3"/>
        <v/>
      </c>
      <c r="L33" s="46">
        <f t="shared" si="6"/>
        <v>0</v>
      </c>
      <c r="M33" s="47" t="str">
        <f t="shared" si="4"/>
        <v/>
      </c>
      <c r="N33" s="48">
        <f t="shared" si="7"/>
        <v>0</v>
      </c>
      <c r="O33" s="22"/>
      <c r="P33" s="23"/>
    </row>
    <row r="34" spans="2:16" ht="30" customHeight="1">
      <c r="B34" s="60"/>
      <c r="C34" s="54"/>
      <c r="D34" s="41">
        <f t="shared" si="5"/>
        <v>0</v>
      </c>
      <c r="E34" s="42" t="str">
        <f t="shared" si="0"/>
        <v/>
      </c>
      <c r="F34" s="71"/>
      <c r="G34" s="43" t="str">
        <f t="shared" si="1"/>
        <v/>
      </c>
      <c r="H34" s="72"/>
      <c r="I34" s="44" t="str">
        <f t="shared" si="2"/>
        <v/>
      </c>
      <c r="J34" s="73"/>
      <c r="K34" s="45" t="str">
        <f t="shared" si="3"/>
        <v/>
      </c>
      <c r="L34" s="46">
        <f t="shared" si="6"/>
        <v>0</v>
      </c>
      <c r="M34" s="47" t="str">
        <f t="shared" si="4"/>
        <v/>
      </c>
      <c r="N34" s="48">
        <f t="shared" si="7"/>
        <v>0</v>
      </c>
      <c r="O34" s="22"/>
      <c r="P34" s="23"/>
    </row>
    <row r="35" spans="2:16" ht="30" customHeight="1">
      <c r="B35" s="60"/>
      <c r="C35" s="54"/>
      <c r="D35" s="41">
        <f t="shared" si="5"/>
        <v>0</v>
      </c>
      <c r="E35" s="42" t="str">
        <f t="shared" si="0"/>
        <v/>
      </c>
      <c r="F35" s="71"/>
      <c r="G35" s="43" t="str">
        <f t="shared" si="1"/>
        <v/>
      </c>
      <c r="H35" s="72"/>
      <c r="I35" s="44" t="str">
        <f t="shared" si="2"/>
        <v/>
      </c>
      <c r="J35" s="73"/>
      <c r="K35" s="45" t="str">
        <f t="shared" si="3"/>
        <v/>
      </c>
      <c r="L35" s="46">
        <f t="shared" si="6"/>
        <v>0</v>
      </c>
      <c r="M35" s="47" t="str">
        <f t="shared" si="4"/>
        <v/>
      </c>
      <c r="N35" s="48">
        <f t="shared" si="7"/>
        <v>0</v>
      </c>
      <c r="O35" s="22"/>
      <c r="P35" s="23"/>
    </row>
    <row r="36" spans="2:16" ht="30" customHeight="1">
      <c r="B36" s="60"/>
      <c r="C36" s="54"/>
      <c r="D36" s="41">
        <f t="shared" si="5"/>
        <v>0</v>
      </c>
      <c r="E36" s="42" t="str">
        <f t="shared" si="0"/>
        <v/>
      </c>
      <c r="F36" s="71"/>
      <c r="G36" s="43" t="str">
        <f t="shared" si="1"/>
        <v/>
      </c>
      <c r="H36" s="72"/>
      <c r="I36" s="44" t="str">
        <f t="shared" si="2"/>
        <v/>
      </c>
      <c r="J36" s="73"/>
      <c r="K36" s="45" t="str">
        <f t="shared" si="3"/>
        <v/>
      </c>
      <c r="L36" s="46">
        <f t="shared" si="6"/>
        <v>0</v>
      </c>
      <c r="M36" s="47" t="str">
        <f t="shared" si="4"/>
        <v/>
      </c>
      <c r="N36" s="48">
        <f t="shared" si="7"/>
        <v>0</v>
      </c>
      <c r="O36" s="22"/>
      <c r="P36" s="23"/>
    </row>
    <row r="37" spans="2:16" ht="30" customHeight="1">
      <c r="B37" s="60"/>
      <c r="C37" s="54"/>
      <c r="D37" s="41">
        <f t="shared" si="5"/>
        <v>0</v>
      </c>
      <c r="E37" s="42" t="str">
        <f t="shared" si="0"/>
        <v/>
      </c>
      <c r="F37" s="71"/>
      <c r="G37" s="43" t="str">
        <f t="shared" si="1"/>
        <v/>
      </c>
      <c r="H37" s="72"/>
      <c r="I37" s="44" t="str">
        <f t="shared" si="2"/>
        <v/>
      </c>
      <c r="J37" s="73"/>
      <c r="K37" s="45" t="str">
        <f t="shared" si="3"/>
        <v/>
      </c>
      <c r="L37" s="46">
        <f t="shared" si="6"/>
        <v>0</v>
      </c>
      <c r="M37" s="47" t="str">
        <f t="shared" si="4"/>
        <v/>
      </c>
      <c r="N37" s="48">
        <f t="shared" si="7"/>
        <v>0</v>
      </c>
      <c r="O37" s="22"/>
      <c r="P37" s="23"/>
    </row>
    <row r="38" spans="2:16" ht="30" customHeight="1">
      <c r="B38" s="60"/>
      <c r="C38" s="54"/>
      <c r="D38" s="41">
        <f t="shared" ref="D38:D65" si="8">IF(O38&gt;P38,O38,P38)</f>
        <v>0</v>
      </c>
      <c r="E38" s="42" t="str">
        <f t="shared" si="0"/>
        <v/>
      </c>
      <c r="F38" s="71"/>
      <c r="G38" s="43" t="str">
        <f t="shared" si="1"/>
        <v/>
      </c>
      <c r="H38" s="72"/>
      <c r="I38" s="44" t="str">
        <f t="shared" si="2"/>
        <v/>
      </c>
      <c r="J38" s="73"/>
      <c r="K38" s="45" t="str">
        <f t="shared" si="3"/>
        <v/>
      </c>
      <c r="L38" s="46">
        <f t="shared" ref="L38:L65" si="9">(+D38*100+F38*100+H38*100+J38*100)/100</f>
        <v>0</v>
      </c>
      <c r="M38" s="47" t="str">
        <f t="shared" si="4"/>
        <v/>
      </c>
      <c r="N38" s="48">
        <f t="shared" ref="N38:N65" si="10">L38/4</f>
        <v>0</v>
      </c>
      <c r="O38" s="22"/>
      <c r="P38" s="23"/>
    </row>
    <row r="39" spans="2:16" ht="30" customHeight="1">
      <c r="B39" s="60"/>
      <c r="C39" s="54"/>
      <c r="D39" s="41">
        <f t="shared" si="8"/>
        <v>0</v>
      </c>
      <c r="E39" s="42" t="str">
        <f t="shared" ref="E39:E70" si="11">IF(D39&gt;0,RANK(D39,$D$7:$D$65)&amp;IF(COUNTIF($D$7:$D$65,D39)&gt;1,"-T"," "),"")</f>
        <v/>
      </c>
      <c r="F39" s="71"/>
      <c r="G39" s="43" t="str">
        <f t="shared" ref="G39:G70" si="12">IF(F39&gt;0,RANK(F39,$F$7:$F$65)&amp;IF(COUNTIF($F$7:$F$65,F39)&gt;1,"-T"," "),"")</f>
        <v/>
      </c>
      <c r="H39" s="72"/>
      <c r="I39" s="44" t="str">
        <f t="shared" ref="I39:I70" si="13">IF(H39&gt;0,RANK(H39,$H$7:$H$65)&amp;IF(COUNTIF($H$7:$H$65,H39)&gt;1,"-T"," "),"")</f>
        <v/>
      </c>
      <c r="J39" s="73"/>
      <c r="K39" s="45" t="str">
        <f t="shared" ref="K39:K70" si="14">IF(J39&gt;0,RANK(J39,$J$7:$J$65)&amp;IF(COUNTIF($J$7:$J$65,J39)&gt;1,"-T"," "),"")</f>
        <v/>
      </c>
      <c r="L39" s="46">
        <f t="shared" si="9"/>
        <v>0</v>
      </c>
      <c r="M39" s="47" t="str">
        <f t="shared" ref="M39:M70" si="15">IF(L39&gt;0,RANK(L39,$L$7:$L$65)&amp;IF(COUNTIF($L$7:$L$65,L39)&gt;1,"-T"," "),"")</f>
        <v/>
      </c>
      <c r="N39" s="48">
        <f t="shared" si="10"/>
        <v>0</v>
      </c>
      <c r="O39" s="22"/>
      <c r="P39" s="23"/>
    </row>
    <row r="40" spans="2:16" ht="30" customHeight="1">
      <c r="B40" s="56"/>
      <c r="C40" s="61"/>
      <c r="D40" s="41">
        <f t="shared" si="8"/>
        <v>0</v>
      </c>
      <c r="E40" s="42" t="str">
        <f t="shared" si="11"/>
        <v/>
      </c>
      <c r="F40" s="71"/>
      <c r="G40" s="43" t="str">
        <f t="shared" si="12"/>
        <v/>
      </c>
      <c r="H40" s="72"/>
      <c r="I40" s="44" t="str">
        <f t="shared" si="13"/>
        <v/>
      </c>
      <c r="J40" s="73"/>
      <c r="K40" s="45" t="str">
        <f t="shared" si="14"/>
        <v/>
      </c>
      <c r="L40" s="46">
        <f t="shared" si="9"/>
        <v>0</v>
      </c>
      <c r="M40" s="47" t="str">
        <f t="shared" si="15"/>
        <v/>
      </c>
      <c r="N40" s="48">
        <f t="shared" si="10"/>
        <v>0</v>
      </c>
      <c r="O40" s="22"/>
      <c r="P40" s="23"/>
    </row>
    <row r="41" spans="2:16" ht="30" customHeight="1">
      <c r="B41" s="63"/>
      <c r="C41" s="64"/>
      <c r="D41" s="41">
        <f t="shared" si="8"/>
        <v>0</v>
      </c>
      <c r="E41" s="42" t="str">
        <f t="shared" si="11"/>
        <v/>
      </c>
      <c r="F41" s="71"/>
      <c r="G41" s="43" t="str">
        <f t="shared" si="12"/>
        <v/>
      </c>
      <c r="H41" s="72"/>
      <c r="I41" s="44" t="str">
        <f t="shared" si="13"/>
        <v/>
      </c>
      <c r="J41" s="73"/>
      <c r="K41" s="45" t="str">
        <f t="shared" si="14"/>
        <v/>
      </c>
      <c r="L41" s="46">
        <f t="shared" si="9"/>
        <v>0</v>
      </c>
      <c r="M41" s="47" t="str">
        <f t="shared" si="15"/>
        <v/>
      </c>
      <c r="N41" s="48">
        <f t="shared" si="10"/>
        <v>0</v>
      </c>
      <c r="O41" s="22"/>
      <c r="P41" s="23"/>
    </row>
    <row r="42" spans="2:16" ht="30" customHeight="1">
      <c r="B42" s="63"/>
      <c r="C42" s="64"/>
      <c r="D42" s="41">
        <f t="shared" si="8"/>
        <v>0</v>
      </c>
      <c r="E42" s="42" t="str">
        <f t="shared" si="11"/>
        <v/>
      </c>
      <c r="F42" s="71"/>
      <c r="G42" s="43" t="str">
        <f t="shared" si="12"/>
        <v/>
      </c>
      <c r="H42" s="72"/>
      <c r="I42" s="44" t="str">
        <f t="shared" si="13"/>
        <v/>
      </c>
      <c r="J42" s="73"/>
      <c r="K42" s="45" t="str">
        <f t="shared" si="14"/>
        <v/>
      </c>
      <c r="L42" s="46">
        <f t="shared" si="9"/>
        <v>0</v>
      </c>
      <c r="M42" s="47" t="str">
        <f t="shared" si="15"/>
        <v/>
      </c>
      <c r="N42" s="48">
        <f t="shared" si="10"/>
        <v>0</v>
      </c>
      <c r="O42" s="22"/>
      <c r="P42" s="23"/>
    </row>
    <row r="43" spans="2:16" ht="30" customHeight="1">
      <c r="B43" s="57"/>
      <c r="C43" s="61"/>
      <c r="D43" s="41">
        <f t="shared" si="8"/>
        <v>0</v>
      </c>
      <c r="E43" s="42" t="str">
        <f t="shared" si="11"/>
        <v/>
      </c>
      <c r="F43" s="71"/>
      <c r="G43" s="43" t="str">
        <f t="shared" si="12"/>
        <v/>
      </c>
      <c r="H43" s="72"/>
      <c r="I43" s="44" t="str">
        <f t="shared" si="13"/>
        <v/>
      </c>
      <c r="J43" s="73"/>
      <c r="K43" s="45" t="str">
        <f t="shared" si="14"/>
        <v/>
      </c>
      <c r="L43" s="46">
        <f t="shared" si="9"/>
        <v>0</v>
      </c>
      <c r="M43" s="47" t="str">
        <f t="shared" si="15"/>
        <v/>
      </c>
      <c r="N43" s="48">
        <f t="shared" si="10"/>
        <v>0</v>
      </c>
      <c r="O43" s="22"/>
      <c r="P43" s="23"/>
    </row>
    <row r="44" spans="2:16" ht="30" customHeight="1">
      <c r="B44" s="57"/>
      <c r="C44" s="61"/>
      <c r="D44" s="41">
        <f t="shared" si="8"/>
        <v>0</v>
      </c>
      <c r="E44" s="42" t="str">
        <f t="shared" si="11"/>
        <v/>
      </c>
      <c r="F44" s="71"/>
      <c r="G44" s="43" t="str">
        <f t="shared" si="12"/>
        <v/>
      </c>
      <c r="H44" s="72"/>
      <c r="I44" s="44" t="str">
        <f t="shared" si="13"/>
        <v/>
      </c>
      <c r="J44" s="73"/>
      <c r="K44" s="45" t="str">
        <f t="shared" si="14"/>
        <v/>
      </c>
      <c r="L44" s="46">
        <f t="shared" si="9"/>
        <v>0</v>
      </c>
      <c r="M44" s="47" t="str">
        <f t="shared" si="15"/>
        <v/>
      </c>
      <c r="N44" s="48">
        <f t="shared" si="10"/>
        <v>0</v>
      </c>
      <c r="O44" s="22"/>
      <c r="P44" s="23"/>
    </row>
    <row r="45" spans="2:16" ht="30" customHeight="1">
      <c r="B45" s="57"/>
      <c r="C45" s="61"/>
      <c r="D45" s="41">
        <f t="shared" si="8"/>
        <v>0</v>
      </c>
      <c r="E45" s="42" t="str">
        <f t="shared" si="11"/>
        <v/>
      </c>
      <c r="F45" s="71"/>
      <c r="G45" s="43" t="str">
        <f t="shared" si="12"/>
        <v/>
      </c>
      <c r="H45" s="72"/>
      <c r="I45" s="44" t="str">
        <f t="shared" si="13"/>
        <v/>
      </c>
      <c r="J45" s="73"/>
      <c r="K45" s="45" t="str">
        <f t="shared" si="14"/>
        <v/>
      </c>
      <c r="L45" s="46">
        <f t="shared" si="9"/>
        <v>0</v>
      </c>
      <c r="M45" s="47" t="str">
        <f t="shared" si="15"/>
        <v/>
      </c>
      <c r="N45" s="48">
        <f t="shared" si="10"/>
        <v>0</v>
      </c>
      <c r="O45" s="22"/>
      <c r="P45" s="23"/>
    </row>
    <row r="46" spans="2:16" ht="30" customHeight="1">
      <c r="B46" s="65"/>
      <c r="C46" s="61"/>
      <c r="D46" s="41">
        <f t="shared" si="8"/>
        <v>0</v>
      </c>
      <c r="E46" s="42" t="str">
        <f t="shared" si="11"/>
        <v/>
      </c>
      <c r="F46" s="71"/>
      <c r="G46" s="43" t="str">
        <f t="shared" si="12"/>
        <v/>
      </c>
      <c r="H46" s="72"/>
      <c r="I46" s="44" t="str">
        <f t="shared" si="13"/>
        <v/>
      </c>
      <c r="J46" s="73"/>
      <c r="K46" s="45" t="str">
        <f t="shared" si="14"/>
        <v/>
      </c>
      <c r="L46" s="46">
        <f t="shared" si="9"/>
        <v>0</v>
      </c>
      <c r="M46" s="47" t="str">
        <f t="shared" si="15"/>
        <v/>
      </c>
      <c r="N46" s="48">
        <f t="shared" si="10"/>
        <v>0</v>
      </c>
      <c r="O46" s="22"/>
      <c r="P46" s="23"/>
    </row>
    <row r="47" spans="2:16" ht="30" customHeight="1">
      <c r="B47" s="57"/>
      <c r="C47" s="61"/>
      <c r="D47" s="41">
        <f t="shared" si="8"/>
        <v>0</v>
      </c>
      <c r="E47" s="42" t="str">
        <f t="shared" si="11"/>
        <v/>
      </c>
      <c r="F47" s="71"/>
      <c r="G47" s="43" t="str">
        <f t="shared" si="12"/>
        <v/>
      </c>
      <c r="H47" s="72"/>
      <c r="I47" s="44" t="str">
        <f t="shared" si="13"/>
        <v/>
      </c>
      <c r="J47" s="73"/>
      <c r="K47" s="45" t="str">
        <f t="shared" si="14"/>
        <v/>
      </c>
      <c r="L47" s="46">
        <f t="shared" si="9"/>
        <v>0</v>
      </c>
      <c r="M47" s="47" t="str">
        <f t="shared" si="15"/>
        <v/>
      </c>
      <c r="N47" s="48">
        <f t="shared" si="10"/>
        <v>0</v>
      </c>
      <c r="O47" s="22"/>
      <c r="P47" s="23"/>
    </row>
    <row r="48" spans="2:16" ht="30" customHeight="1">
      <c r="B48" s="57"/>
      <c r="C48" s="61"/>
      <c r="D48" s="41">
        <f t="shared" si="8"/>
        <v>0</v>
      </c>
      <c r="E48" s="42" t="str">
        <f t="shared" si="11"/>
        <v/>
      </c>
      <c r="F48" s="71"/>
      <c r="G48" s="43" t="str">
        <f t="shared" si="12"/>
        <v/>
      </c>
      <c r="H48" s="72"/>
      <c r="I48" s="44" t="str">
        <f t="shared" si="13"/>
        <v/>
      </c>
      <c r="J48" s="73"/>
      <c r="K48" s="45" t="str">
        <f t="shared" si="14"/>
        <v/>
      </c>
      <c r="L48" s="46">
        <f t="shared" si="9"/>
        <v>0</v>
      </c>
      <c r="M48" s="47" t="str">
        <f t="shared" si="15"/>
        <v/>
      </c>
      <c r="N48" s="48">
        <f t="shared" si="10"/>
        <v>0</v>
      </c>
      <c r="O48" s="22"/>
      <c r="P48" s="23"/>
    </row>
    <row r="49" spans="2:16" ht="30" customHeight="1">
      <c r="B49" s="57"/>
      <c r="C49" s="61"/>
      <c r="D49" s="41">
        <f t="shared" si="8"/>
        <v>0</v>
      </c>
      <c r="E49" s="42" t="str">
        <f t="shared" si="11"/>
        <v/>
      </c>
      <c r="F49" s="71"/>
      <c r="G49" s="43" t="str">
        <f t="shared" si="12"/>
        <v/>
      </c>
      <c r="H49" s="72"/>
      <c r="I49" s="44" t="str">
        <f t="shared" si="13"/>
        <v/>
      </c>
      <c r="J49" s="73"/>
      <c r="K49" s="45" t="str">
        <f t="shared" si="14"/>
        <v/>
      </c>
      <c r="L49" s="46">
        <f t="shared" si="9"/>
        <v>0</v>
      </c>
      <c r="M49" s="47" t="str">
        <f t="shared" si="15"/>
        <v/>
      </c>
      <c r="N49" s="48">
        <f t="shared" si="10"/>
        <v>0</v>
      </c>
      <c r="O49" s="22"/>
      <c r="P49" s="23"/>
    </row>
    <row r="50" spans="2:16" ht="30" customHeight="1">
      <c r="B50" s="60"/>
      <c r="C50" s="66"/>
      <c r="D50" s="41">
        <f t="shared" si="8"/>
        <v>0</v>
      </c>
      <c r="E50" s="42" t="str">
        <f t="shared" si="11"/>
        <v/>
      </c>
      <c r="F50" s="71"/>
      <c r="G50" s="43" t="str">
        <f t="shared" si="12"/>
        <v/>
      </c>
      <c r="H50" s="72"/>
      <c r="I50" s="44" t="str">
        <f t="shared" si="13"/>
        <v/>
      </c>
      <c r="J50" s="73"/>
      <c r="K50" s="45" t="str">
        <f t="shared" si="14"/>
        <v/>
      </c>
      <c r="L50" s="46">
        <f t="shared" si="9"/>
        <v>0</v>
      </c>
      <c r="M50" s="47" t="str">
        <f t="shared" si="15"/>
        <v/>
      </c>
      <c r="N50" s="48">
        <f t="shared" si="10"/>
        <v>0</v>
      </c>
      <c r="O50" s="22"/>
      <c r="P50" s="23"/>
    </row>
    <row r="51" spans="2:16" ht="30" customHeight="1">
      <c r="B51" s="56"/>
      <c r="C51" s="53"/>
      <c r="D51" s="41">
        <f t="shared" si="8"/>
        <v>0</v>
      </c>
      <c r="E51" s="42" t="str">
        <f t="shared" si="11"/>
        <v/>
      </c>
      <c r="F51" s="71"/>
      <c r="G51" s="43" t="str">
        <f t="shared" si="12"/>
        <v/>
      </c>
      <c r="H51" s="72"/>
      <c r="I51" s="44" t="str">
        <f t="shared" si="13"/>
        <v/>
      </c>
      <c r="J51" s="73"/>
      <c r="K51" s="45" t="str">
        <f t="shared" si="14"/>
        <v/>
      </c>
      <c r="L51" s="46">
        <f t="shared" si="9"/>
        <v>0</v>
      </c>
      <c r="M51" s="47" t="str">
        <f t="shared" si="15"/>
        <v/>
      </c>
      <c r="N51" s="48">
        <f t="shared" si="10"/>
        <v>0</v>
      </c>
      <c r="O51" s="22"/>
      <c r="P51" s="23"/>
    </row>
    <row r="52" spans="2:16" ht="30" customHeight="1">
      <c r="B52" s="56"/>
      <c r="C52" s="54"/>
      <c r="D52" s="41">
        <f t="shared" si="8"/>
        <v>0</v>
      </c>
      <c r="E52" s="42" t="str">
        <f t="shared" si="11"/>
        <v/>
      </c>
      <c r="F52" s="71"/>
      <c r="G52" s="43" t="str">
        <f t="shared" si="12"/>
        <v/>
      </c>
      <c r="H52" s="72"/>
      <c r="I52" s="44" t="str">
        <f t="shared" si="13"/>
        <v/>
      </c>
      <c r="J52" s="73"/>
      <c r="K52" s="45" t="str">
        <f t="shared" si="14"/>
        <v/>
      </c>
      <c r="L52" s="46">
        <f t="shared" si="9"/>
        <v>0</v>
      </c>
      <c r="M52" s="47" t="str">
        <f t="shared" si="15"/>
        <v/>
      </c>
      <c r="N52" s="48">
        <f t="shared" si="10"/>
        <v>0</v>
      </c>
      <c r="O52" s="22"/>
      <c r="P52" s="23"/>
    </row>
    <row r="53" spans="2:16" ht="30" customHeight="1">
      <c r="B53" s="56"/>
      <c r="C53" s="54"/>
      <c r="D53" s="41">
        <f t="shared" si="8"/>
        <v>0</v>
      </c>
      <c r="E53" s="42" t="str">
        <f t="shared" si="11"/>
        <v/>
      </c>
      <c r="F53" s="71"/>
      <c r="G53" s="43" t="str">
        <f t="shared" si="12"/>
        <v/>
      </c>
      <c r="H53" s="72"/>
      <c r="I53" s="44" t="str">
        <f t="shared" si="13"/>
        <v/>
      </c>
      <c r="J53" s="73"/>
      <c r="K53" s="45" t="str">
        <f t="shared" si="14"/>
        <v/>
      </c>
      <c r="L53" s="46">
        <f t="shared" si="9"/>
        <v>0</v>
      </c>
      <c r="M53" s="47" t="str">
        <f t="shared" si="15"/>
        <v/>
      </c>
      <c r="N53" s="48">
        <f t="shared" si="10"/>
        <v>0</v>
      </c>
      <c r="O53" s="22"/>
      <c r="P53" s="23"/>
    </row>
    <row r="54" spans="2:16" ht="30" customHeight="1">
      <c r="B54" s="60"/>
      <c r="C54" s="54"/>
      <c r="D54" s="41">
        <f t="shared" si="8"/>
        <v>0</v>
      </c>
      <c r="E54" s="42" t="str">
        <f t="shared" si="11"/>
        <v/>
      </c>
      <c r="F54" s="71"/>
      <c r="G54" s="43" t="str">
        <f t="shared" si="12"/>
        <v/>
      </c>
      <c r="H54" s="72"/>
      <c r="I54" s="44" t="str">
        <f t="shared" si="13"/>
        <v/>
      </c>
      <c r="J54" s="73"/>
      <c r="K54" s="45" t="str">
        <f t="shared" si="14"/>
        <v/>
      </c>
      <c r="L54" s="46">
        <f t="shared" si="9"/>
        <v>0</v>
      </c>
      <c r="M54" s="47" t="str">
        <f t="shared" si="15"/>
        <v/>
      </c>
      <c r="N54" s="48">
        <f t="shared" si="10"/>
        <v>0</v>
      </c>
      <c r="O54" s="22"/>
      <c r="P54" s="23"/>
    </row>
    <row r="55" spans="2:16" ht="30" customHeight="1">
      <c r="B55" s="56"/>
      <c r="C55" s="54"/>
      <c r="D55" s="41">
        <f t="shared" si="8"/>
        <v>0</v>
      </c>
      <c r="E55" s="42" t="str">
        <f t="shared" si="11"/>
        <v/>
      </c>
      <c r="F55" s="71"/>
      <c r="G55" s="43" t="str">
        <f t="shared" si="12"/>
        <v/>
      </c>
      <c r="H55" s="72"/>
      <c r="I55" s="44" t="str">
        <f t="shared" si="13"/>
        <v/>
      </c>
      <c r="J55" s="73"/>
      <c r="K55" s="45" t="str">
        <f t="shared" si="14"/>
        <v/>
      </c>
      <c r="L55" s="46">
        <f t="shared" si="9"/>
        <v>0</v>
      </c>
      <c r="M55" s="47" t="str">
        <f t="shared" si="15"/>
        <v/>
      </c>
      <c r="N55" s="48">
        <f t="shared" si="10"/>
        <v>0</v>
      </c>
      <c r="O55" s="22"/>
      <c r="P55" s="23"/>
    </row>
    <row r="56" spans="2:16" ht="30" customHeight="1">
      <c r="B56" s="56"/>
      <c r="C56" s="54"/>
      <c r="D56" s="41">
        <f t="shared" si="8"/>
        <v>0</v>
      </c>
      <c r="E56" s="42" t="str">
        <f t="shared" si="11"/>
        <v/>
      </c>
      <c r="F56" s="71"/>
      <c r="G56" s="43" t="str">
        <f t="shared" si="12"/>
        <v/>
      </c>
      <c r="H56" s="72"/>
      <c r="I56" s="44" t="str">
        <f t="shared" si="13"/>
        <v/>
      </c>
      <c r="J56" s="73"/>
      <c r="K56" s="45" t="str">
        <f t="shared" si="14"/>
        <v/>
      </c>
      <c r="L56" s="46">
        <f t="shared" si="9"/>
        <v>0</v>
      </c>
      <c r="M56" s="47" t="str">
        <f t="shared" si="15"/>
        <v/>
      </c>
      <c r="N56" s="48">
        <f t="shared" si="10"/>
        <v>0</v>
      </c>
      <c r="O56" s="22"/>
      <c r="P56" s="23"/>
    </row>
    <row r="57" spans="2:16" ht="30" customHeight="1">
      <c r="B57" s="56"/>
      <c r="C57" s="54"/>
      <c r="D57" s="41">
        <f t="shared" si="8"/>
        <v>0</v>
      </c>
      <c r="E57" s="42" t="str">
        <f t="shared" si="11"/>
        <v/>
      </c>
      <c r="F57" s="71"/>
      <c r="G57" s="43" t="str">
        <f t="shared" si="12"/>
        <v/>
      </c>
      <c r="H57" s="72"/>
      <c r="I57" s="44" t="str">
        <f t="shared" si="13"/>
        <v/>
      </c>
      <c r="J57" s="73"/>
      <c r="K57" s="45" t="str">
        <f t="shared" si="14"/>
        <v/>
      </c>
      <c r="L57" s="46">
        <f t="shared" si="9"/>
        <v>0</v>
      </c>
      <c r="M57" s="47" t="str">
        <f t="shared" si="15"/>
        <v/>
      </c>
      <c r="N57" s="48">
        <f t="shared" si="10"/>
        <v>0</v>
      </c>
      <c r="O57" s="22"/>
      <c r="P57" s="23"/>
    </row>
    <row r="58" spans="2:16" ht="30" customHeight="1">
      <c r="B58" s="60"/>
      <c r="C58" s="54"/>
      <c r="D58" s="41">
        <f t="shared" si="8"/>
        <v>0</v>
      </c>
      <c r="E58" s="42" t="str">
        <f t="shared" si="11"/>
        <v/>
      </c>
      <c r="F58" s="71"/>
      <c r="G58" s="43" t="str">
        <f t="shared" si="12"/>
        <v/>
      </c>
      <c r="H58" s="72"/>
      <c r="I58" s="44" t="str">
        <f t="shared" si="13"/>
        <v/>
      </c>
      <c r="J58" s="73"/>
      <c r="K58" s="45" t="str">
        <f t="shared" si="14"/>
        <v/>
      </c>
      <c r="L58" s="46">
        <f t="shared" si="9"/>
        <v>0</v>
      </c>
      <c r="M58" s="47" t="str">
        <f t="shared" si="15"/>
        <v/>
      </c>
      <c r="N58" s="48">
        <f t="shared" si="10"/>
        <v>0</v>
      </c>
      <c r="O58" s="67"/>
      <c r="P58" s="68"/>
    </row>
    <row r="59" spans="2:16" s="24" customFormat="1" ht="30" customHeight="1">
      <c r="B59" s="56"/>
      <c r="C59" s="54"/>
      <c r="D59" s="41">
        <f t="shared" si="8"/>
        <v>0</v>
      </c>
      <c r="E59" s="42" t="str">
        <f t="shared" si="11"/>
        <v/>
      </c>
      <c r="F59" s="71"/>
      <c r="G59" s="43" t="str">
        <f t="shared" si="12"/>
        <v/>
      </c>
      <c r="H59" s="72"/>
      <c r="I59" s="44" t="str">
        <f t="shared" si="13"/>
        <v/>
      </c>
      <c r="J59" s="73"/>
      <c r="K59" s="45" t="str">
        <f t="shared" si="14"/>
        <v/>
      </c>
      <c r="L59" s="46">
        <f t="shared" si="9"/>
        <v>0</v>
      </c>
      <c r="M59" s="47" t="str">
        <f t="shared" si="15"/>
        <v/>
      </c>
      <c r="N59" s="48">
        <f t="shared" si="10"/>
        <v>0</v>
      </c>
      <c r="O59" s="67"/>
      <c r="P59" s="68"/>
    </row>
    <row r="60" spans="2:16" s="24" customFormat="1" ht="30" customHeight="1">
      <c r="B60" s="56"/>
      <c r="C60" s="54"/>
      <c r="D60" s="41">
        <f t="shared" si="8"/>
        <v>0</v>
      </c>
      <c r="E60" s="42" t="str">
        <f t="shared" si="11"/>
        <v/>
      </c>
      <c r="F60" s="71"/>
      <c r="G60" s="43" t="str">
        <f t="shared" si="12"/>
        <v/>
      </c>
      <c r="H60" s="72"/>
      <c r="I60" s="44" t="str">
        <f t="shared" si="13"/>
        <v/>
      </c>
      <c r="J60" s="73"/>
      <c r="K60" s="45" t="str">
        <f t="shared" si="14"/>
        <v/>
      </c>
      <c r="L60" s="46">
        <f t="shared" si="9"/>
        <v>0</v>
      </c>
      <c r="M60" s="47" t="str">
        <f t="shared" si="15"/>
        <v/>
      </c>
      <c r="N60" s="48">
        <f t="shared" si="10"/>
        <v>0</v>
      </c>
      <c r="O60" s="67"/>
      <c r="P60" s="68"/>
    </row>
    <row r="61" spans="2:16" s="24" customFormat="1" ht="30" customHeight="1">
      <c r="B61" s="56"/>
      <c r="C61" s="54"/>
      <c r="D61" s="41">
        <f t="shared" si="8"/>
        <v>0</v>
      </c>
      <c r="E61" s="42" t="str">
        <f t="shared" si="11"/>
        <v/>
      </c>
      <c r="F61" s="71"/>
      <c r="G61" s="43" t="str">
        <f t="shared" si="12"/>
        <v/>
      </c>
      <c r="H61" s="72"/>
      <c r="I61" s="44" t="str">
        <f t="shared" si="13"/>
        <v/>
      </c>
      <c r="J61" s="73"/>
      <c r="K61" s="45" t="str">
        <f t="shared" si="14"/>
        <v/>
      </c>
      <c r="L61" s="46">
        <f t="shared" si="9"/>
        <v>0</v>
      </c>
      <c r="M61" s="47" t="str">
        <f t="shared" si="15"/>
        <v/>
      </c>
      <c r="N61" s="48">
        <f t="shared" si="10"/>
        <v>0</v>
      </c>
      <c r="O61" s="67"/>
      <c r="P61" s="68"/>
    </row>
    <row r="62" spans="2:16" ht="30" customHeight="1">
      <c r="B62" s="70"/>
      <c r="C62" s="70"/>
      <c r="D62" s="41">
        <f t="shared" si="8"/>
        <v>0</v>
      </c>
      <c r="E62" s="42" t="str">
        <f t="shared" si="11"/>
        <v/>
      </c>
      <c r="F62" s="71"/>
      <c r="G62" s="43" t="str">
        <f t="shared" si="12"/>
        <v/>
      </c>
      <c r="H62" s="72"/>
      <c r="I62" s="44" t="str">
        <f t="shared" si="13"/>
        <v/>
      </c>
      <c r="J62" s="73"/>
      <c r="K62" s="45" t="str">
        <f t="shared" si="14"/>
        <v/>
      </c>
      <c r="L62" s="46">
        <f t="shared" si="9"/>
        <v>0</v>
      </c>
      <c r="M62" s="47" t="str">
        <f t="shared" si="15"/>
        <v/>
      </c>
      <c r="N62" s="48">
        <f t="shared" si="10"/>
        <v>0</v>
      </c>
      <c r="O62" s="67"/>
      <c r="P62" s="68"/>
    </row>
    <row r="63" spans="2:16" ht="30" customHeight="1">
      <c r="B63" s="70"/>
      <c r="C63" s="70"/>
      <c r="D63" s="41">
        <f t="shared" si="8"/>
        <v>0</v>
      </c>
      <c r="E63" s="42" t="str">
        <f t="shared" si="11"/>
        <v/>
      </c>
      <c r="F63" s="71"/>
      <c r="G63" s="43" t="str">
        <f t="shared" si="12"/>
        <v/>
      </c>
      <c r="H63" s="72"/>
      <c r="I63" s="44" t="str">
        <f t="shared" si="13"/>
        <v/>
      </c>
      <c r="J63" s="73"/>
      <c r="K63" s="45" t="str">
        <f t="shared" si="14"/>
        <v/>
      </c>
      <c r="L63" s="46">
        <f t="shared" si="9"/>
        <v>0</v>
      </c>
      <c r="M63" s="47" t="str">
        <f t="shared" si="15"/>
        <v/>
      </c>
      <c r="N63" s="48">
        <f t="shared" si="10"/>
        <v>0</v>
      </c>
      <c r="O63" s="67"/>
      <c r="P63" s="68"/>
    </row>
    <row r="64" spans="2:16" ht="30" customHeight="1">
      <c r="B64" s="70"/>
      <c r="C64" s="70"/>
      <c r="D64" s="41">
        <f t="shared" si="8"/>
        <v>0</v>
      </c>
      <c r="E64" s="42" t="str">
        <f t="shared" si="11"/>
        <v/>
      </c>
      <c r="F64" s="71"/>
      <c r="G64" s="43" t="str">
        <f t="shared" si="12"/>
        <v/>
      </c>
      <c r="H64" s="72"/>
      <c r="I64" s="44" t="str">
        <f t="shared" si="13"/>
        <v/>
      </c>
      <c r="J64" s="73"/>
      <c r="K64" s="45" t="str">
        <f t="shared" si="14"/>
        <v/>
      </c>
      <c r="L64" s="46">
        <f t="shared" si="9"/>
        <v>0</v>
      </c>
      <c r="M64" s="47" t="str">
        <f t="shared" si="15"/>
        <v/>
      </c>
      <c r="N64" s="48">
        <f t="shared" si="10"/>
        <v>0</v>
      </c>
      <c r="O64" s="67"/>
      <c r="P64" s="68"/>
    </row>
    <row r="65" spans="2:16" ht="30" customHeight="1">
      <c r="B65" s="70"/>
      <c r="C65" s="70"/>
      <c r="D65" s="41">
        <f t="shared" si="8"/>
        <v>0</v>
      </c>
      <c r="E65" s="42" t="str">
        <f t="shared" si="11"/>
        <v/>
      </c>
      <c r="F65" s="71"/>
      <c r="G65" s="43" t="str">
        <f t="shared" si="12"/>
        <v/>
      </c>
      <c r="H65" s="72"/>
      <c r="I65" s="44" t="str">
        <f t="shared" si="13"/>
        <v/>
      </c>
      <c r="J65" s="73"/>
      <c r="K65" s="45" t="str">
        <f t="shared" si="14"/>
        <v/>
      </c>
      <c r="L65" s="46">
        <f t="shared" si="9"/>
        <v>0</v>
      </c>
      <c r="M65" s="47" t="str">
        <f t="shared" si="15"/>
        <v/>
      </c>
      <c r="N65" s="48">
        <f t="shared" si="10"/>
        <v>0</v>
      </c>
      <c r="O65" s="67"/>
      <c r="P65" s="68"/>
    </row>
    <row r="66" spans="2:16" ht="30" customHeight="1"/>
  </sheetData>
  <sortState ref="A7:P9">
    <sortCondition descending="1" ref="L7:L9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4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>
      <selection activeCell="B1" sqref="B1:H1"/>
    </sheetView>
  </sheetViews>
  <sheetFormatPr defaultRowHeight="15"/>
  <cols>
    <col min="1" max="1" width="6.140625" customWidth="1"/>
    <col min="2" max="2" width="21.42578125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84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6" t="s">
        <v>89</v>
      </c>
      <c r="B7" s="79" t="s">
        <v>90</v>
      </c>
      <c r="C7" s="78" t="s">
        <v>22</v>
      </c>
      <c r="D7" s="41">
        <f t="shared" ref="D7:D19" si="0">IF(O7&gt;P7,O7,P7)</f>
        <v>9</v>
      </c>
      <c r="E7" s="42" t="str">
        <f t="shared" ref="E7:E19" si="1">IF(D7&gt;0,RANK(D7,$D$7:$D$66)&amp;IF(COUNTIF($D$7:$D$66,D7)&gt;1,"-T"," "),"")</f>
        <v xml:space="preserve">2 </v>
      </c>
      <c r="F7" s="71">
        <v>8.85</v>
      </c>
      <c r="G7" s="43" t="str">
        <f t="shared" ref="G7:G19" si="2">IF(F7&gt;0,RANK(F7,$F$7:$F$66)&amp;IF(COUNTIF($F$7:$F$66,F7)&gt;1,"-T"," "),"")</f>
        <v xml:space="preserve">8 </v>
      </c>
      <c r="H7" s="72">
        <v>9.5500000000000007</v>
      </c>
      <c r="I7" s="44" t="str">
        <f t="shared" ref="I7:I19" si="3">IF(H7&gt;0,RANK(H7,$H$7:$H$66)&amp;IF(COUNTIF($H$7:$H$66,H7)&gt;1,"-T"," "),"")</f>
        <v xml:space="preserve">1 </v>
      </c>
      <c r="J7" s="73">
        <v>9.25</v>
      </c>
      <c r="K7" s="45" t="str">
        <f t="shared" ref="K7:K19" si="4">IF(J7&gt;0,RANK(J7,$J$7:$J$66)&amp;IF(COUNTIF($J$7:$J$66,J7)&gt;1,"-T"," "),"")</f>
        <v xml:space="preserve">2 </v>
      </c>
      <c r="L7" s="46">
        <f t="shared" ref="L7:L19" si="5">(+D7*100+F7*100+H7*100+J7*100)/100</f>
        <v>36.65</v>
      </c>
      <c r="M7" s="47" t="str">
        <f t="shared" ref="M7:M19" si="6">IF(L7&gt;0,RANK(L7,$L$7:$L$66)&amp;IF(COUNTIF($L$7:$L$66,L7)&gt;1,"-T"," "),"")</f>
        <v xml:space="preserve">1 </v>
      </c>
      <c r="N7" s="48">
        <f t="shared" ref="N7:N19" si="7">L7/4</f>
        <v>9.1624999999999996</v>
      </c>
      <c r="O7" s="22">
        <v>8.8000000000000007</v>
      </c>
      <c r="P7" s="23">
        <v>9</v>
      </c>
    </row>
    <row r="8" spans="1:18" ht="30" customHeight="1">
      <c r="A8" s="76" t="s">
        <v>105</v>
      </c>
      <c r="B8" s="88" t="s">
        <v>106</v>
      </c>
      <c r="C8" s="89" t="s">
        <v>60</v>
      </c>
      <c r="D8" s="41">
        <f t="shared" si="0"/>
        <v>9.0500000000000007</v>
      </c>
      <c r="E8" s="42" t="str">
        <f t="shared" si="1"/>
        <v xml:space="preserve">1 </v>
      </c>
      <c r="F8" s="71">
        <v>9.35</v>
      </c>
      <c r="G8" s="43" t="str">
        <f t="shared" si="2"/>
        <v xml:space="preserve">1 </v>
      </c>
      <c r="H8" s="72">
        <v>9</v>
      </c>
      <c r="I8" s="44" t="str">
        <f t="shared" si="3"/>
        <v xml:space="preserve">5 </v>
      </c>
      <c r="J8" s="73">
        <v>8.75</v>
      </c>
      <c r="K8" s="45" t="str">
        <f t="shared" si="4"/>
        <v xml:space="preserve">8 </v>
      </c>
      <c r="L8" s="46">
        <f t="shared" si="5"/>
        <v>36.15</v>
      </c>
      <c r="M8" s="47" t="str">
        <f t="shared" si="6"/>
        <v xml:space="preserve">2 </v>
      </c>
      <c r="N8" s="48">
        <f t="shared" si="7"/>
        <v>9.0374999999999996</v>
      </c>
      <c r="O8" s="22">
        <v>8.9</v>
      </c>
      <c r="P8" s="23">
        <v>9.0500000000000007</v>
      </c>
    </row>
    <row r="9" spans="1:18" ht="30" customHeight="1">
      <c r="A9" s="76" t="s">
        <v>91</v>
      </c>
      <c r="B9" s="80" t="s">
        <v>92</v>
      </c>
      <c r="C9" s="78" t="s">
        <v>22</v>
      </c>
      <c r="D9" s="41">
        <f t="shared" si="0"/>
        <v>8.75</v>
      </c>
      <c r="E9" s="42" t="str">
        <f t="shared" si="1"/>
        <v>5-T</v>
      </c>
      <c r="F9" s="71">
        <v>8.9</v>
      </c>
      <c r="G9" s="43" t="str">
        <f t="shared" si="2"/>
        <v>5-T</v>
      </c>
      <c r="H9" s="72">
        <v>9.0500000000000007</v>
      </c>
      <c r="I9" s="44" t="str">
        <f t="shared" si="3"/>
        <v>3-T</v>
      </c>
      <c r="J9" s="73">
        <v>9.1999999999999993</v>
      </c>
      <c r="K9" s="45" t="str">
        <f t="shared" si="4"/>
        <v xml:space="preserve">3 </v>
      </c>
      <c r="L9" s="46">
        <f t="shared" si="5"/>
        <v>35.9</v>
      </c>
      <c r="M9" s="47" t="str">
        <f t="shared" si="6"/>
        <v xml:space="preserve">3 </v>
      </c>
      <c r="N9" s="48">
        <f t="shared" si="7"/>
        <v>8.9749999999999996</v>
      </c>
      <c r="O9" s="22">
        <v>8.65</v>
      </c>
      <c r="P9" s="23">
        <v>8.75</v>
      </c>
    </row>
    <row r="10" spans="1:18" ht="30" customHeight="1">
      <c r="A10" s="76" t="s">
        <v>93</v>
      </c>
      <c r="B10" s="79" t="s">
        <v>94</v>
      </c>
      <c r="C10" s="78" t="s">
        <v>22</v>
      </c>
      <c r="D10" s="41">
        <f t="shared" si="0"/>
        <v>8.5500000000000007</v>
      </c>
      <c r="E10" s="42" t="str">
        <f t="shared" si="1"/>
        <v xml:space="preserve">10 </v>
      </c>
      <c r="F10" s="71">
        <v>8.9</v>
      </c>
      <c r="G10" s="43" t="str">
        <f t="shared" si="2"/>
        <v>5-T</v>
      </c>
      <c r="H10" s="72">
        <v>9.1</v>
      </c>
      <c r="I10" s="44" t="str">
        <f t="shared" si="3"/>
        <v xml:space="preserve">2 </v>
      </c>
      <c r="J10" s="73">
        <v>9.15</v>
      </c>
      <c r="K10" s="45" t="str">
        <f t="shared" si="4"/>
        <v xml:space="preserve">4 </v>
      </c>
      <c r="L10" s="46">
        <f t="shared" si="5"/>
        <v>35.700000000000003</v>
      </c>
      <c r="M10" s="47" t="str">
        <f t="shared" si="6"/>
        <v xml:space="preserve">4 </v>
      </c>
      <c r="N10" s="48">
        <f t="shared" si="7"/>
        <v>8.9250000000000007</v>
      </c>
      <c r="O10" s="22">
        <v>8.4</v>
      </c>
      <c r="P10" s="23">
        <v>8.5500000000000007</v>
      </c>
    </row>
    <row r="11" spans="1:18" ht="30" customHeight="1">
      <c r="A11" s="76" t="s">
        <v>85</v>
      </c>
      <c r="B11" s="80" t="s">
        <v>86</v>
      </c>
      <c r="C11" s="78" t="s">
        <v>22</v>
      </c>
      <c r="D11" s="41">
        <f t="shared" si="0"/>
        <v>8.8000000000000007</v>
      </c>
      <c r="E11" s="42" t="str">
        <f t="shared" si="1"/>
        <v>3-T</v>
      </c>
      <c r="F11" s="71">
        <v>9.15</v>
      </c>
      <c r="G11" s="43" t="str">
        <f t="shared" si="2"/>
        <v xml:space="preserve">3 </v>
      </c>
      <c r="H11" s="72">
        <v>8.5500000000000007</v>
      </c>
      <c r="I11" s="44" t="str">
        <f t="shared" si="3"/>
        <v xml:space="preserve">11 </v>
      </c>
      <c r="J11" s="73">
        <v>8.8000000000000007</v>
      </c>
      <c r="K11" s="45" t="str">
        <f t="shared" si="4"/>
        <v>6-T</v>
      </c>
      <c r="L11" s="46">
        <f t="shared" si="5"/>
        <v>35.299999999999997</v>
      </c>
      <c r="M11" s="47" t="str">
        <f t="shared" si="6"/>
        <v>5-T</v>
      </c>
      <c r="N11" s="48">
        <f t="shared" si="7"/>
        <v>8.8249999999999993</v>
      </c>
      <c r="O11" s="22">
        <v>8.8000000000000007</v>
      </c>
      <c r="P11" s="23">
        <v>0</v>
      </c>
    </row>
    <row r="12" spans="1:18" ht="30" customHeight="1">
      <c r="A12" s="70"/>
      <c r="B12" s="56" t="s">
        <v>218</v>
      </c>
      <c r="C12" s="54" t="s">
        <v>22</v>
      </c>
      <c r="D12" s="41">
        <f t="shared" si="0"/>
        <v>8.8000000000000007</v>
      </c>
      <c r="E12" s="42" t="str">
        <f t="shared" si="1"/>
        <v>3-T</v>
      </c>
      <c r="F12" s="71">
        <v>9</v>
      </c>
      <c r="G12" s="43" t="str">
        <f t="shared" si="2"/>
        <v xml:space="preserve">4 </v>
      </c>
      <c r="H12" s="72">
        <v>8.9</v>
      </c>
      <c r="I12" s="44" t="str">
        <f t="shared" si="3"/>
        <v xml:space="preserve">7 </v>
      </c>
      <c r="J12" s="73">
        <v>8.6</v>
      </c>
      <c r="K12" s="45" t="str">
        <f t="shared" si="4"/>
        <v xml:space="preserve">11 </v>
      </c>
      <c r="L12" s="46">
        <f t="shared" si="5"/>
        <v>35.299999999999997</v>
      </c>
      <c r="M12" s="47" t="str">
        <f t="shared" si="6"/>
        <v>5-T</v>
      </c>
      <c r="N12" s="48">
        <f t="shared" si="7"/>
        <v>8.8249999999999993</v>
      </c>
      <c r="O12" s="22">
        <v>8.8000000000000007</v>
      </c>
      <c r="P12" s="23">
        <v>8.65</v>
      </c>
    </row>
    <row r="13" spans="1:18" ht="30" customHeight="1">
      <c r="A13" s="76" t="s">
        <v>87</v>
      </c>
      <c r="B13" s="79" t="s">
        <v>88</v>
      </c>
      <c r="C13" s="78" t="s">
        <v>22</v>
      </c>
      <c r="D13" s="41">
        <f t="shared" si="0"/>
        <v>8.75</v>
      </c>
      <c r="E13" s="42" t="str">
        <f t="shared" si="1"/>
        <v>5-T</v>
      </c>
      <c r="F13" s="71">
        <v>9.1999999999999993</v>
      </c>
      <c r="G13" s="43" t="str">
        <f t="shared" si="2"/>
        <v xml:space="preserve">2 </v>
      </c>
      <c r="H13" s="72">
        <v>8.3000000000000007</v>
      </c>
      <c r="I13" s="44" t="str">
        <f t="shared" si="3"/>
        <v xml:space="preserve">12 </v>
      </c>
      <c r="J13" s="73">
        <v>8.9</v>
      </c>
      <c r="K13" s="45" t="str">
        <f t="shared" si="4"/>
        <v xml:space="preserve">5 </v>
      </c>
      <c r="L13" s="46">
        <f t="shared" si="5"/>
        <v>35.15</v>
      </c>
      <c r="M13" s="47" t="str">
        <f t="shared" si="6"/>
        <v xml:space="preserve">7 </v>
      </c>
      <c r="N13" s="48">
        <f t="shared" si="7"/>
        <v>8.7874999999999996</v>
      </c>
      <c r="O13" s="22">
        <v>8.6</v>
      </c>
      <c r="P13" s="23">
        <v>8.75</v>
      </c>
    </row>
    <row r="14" spans="1:18" ht="30" customHeight="1">
      <c r="A14" s="76" t="s">
        <v>103</v>
      </c>
      <c r="B14" s="81" t="s">
        <v>104</v>
      </c>
      <c r="C14" s="89" t="s">
        <v>60</v>
      </c>
      <c r="D14" s="41">
        <f t="shared" si="0"/>
        <v>8.5</v>
      </c>
      <c r="E14" s="42" t="str">
        <f t="shared" si="1"/>
        <v>11-T</v>
      </c>
      <c r="F14" s="71">
        <v>8.9</v>
      </c>
      <c r="G14" s="43" t="str">
        <f t="shared" si="2"/>
        <v>5-T</v>
      </c>
      <c r="H14" s="72">
        <v>9.0500000000000007</v>
      </c>
      <c r="I14" s="44" t="str">
        <f t="shared" si="3"/>
        <v>3-T</v>
      </c>
      <c r="J14" s="73">
        <v>8.65</v>
      </c>
      <c r="K14" s="45" t="str">
        <f t="shared" si="4"/>
        <v xml:space="preserve">10 </v>
      </c>
      <c r="L14" s="46">
        <f t="shared" si="5"/>
        <v>35.1</v>
      </c>
      <c r="M14" s="47" t="str">
        <f t="shared" si="6"/>
        <v xml:space="preserve">8 </v>
      </c>
      <c r="N14" s="48">
        <f t="shared" si="7"/>
        <v>8.7750000000000004</v>
      </c>
      <c r="O14" s="22">
        <v>8.4499999999999993</v>
      </c>
      <c r="P14" s="23">
        <v>8.5</v>
      </c>
    </row>
    <row r="15" spans="1:18" ht="30" customHeight="1">
      <c r="A15" s="76" t="s">
        <v>97</v>
      </c>
      <c r="B15" s="77" t="s">
        <v>98</v>
      </c>
      <c r="C15" s="78" t="s">
        <v>22</v>
      </c>
      <c r="D15" s="41">
        <f t="shared" si="0"/>
        <v>8.75</v>
      </c>
      <c r="E15" s="42" t="str">
        <f t="shared" si="1"/>
        <v>5-T</v>
      </c>
      <c r="F15" s="71">
        <v>8.1</v>
      </c>
      <c r="G15" s="43" t="str">
        <f t="shared" si="2"/>
        <v xml:space="preserve">13 </v>
      </c>
      <c r="H15" s="72">
        <v>8.65</v>
      </c>
      <c r="I15" s="44" t="str">
        <f t="shared" si="3"/>
        <v>8-T</v>
      </c>
      <c r="J15" s="73">
        <v>9.4</v>
      </c>
      <c r="K15" s="45" t="str">
        <f t="shared" si="4"/>
        <v xml:space="preserve">1 </v>
      </c>
      <c r="L15" s="46">
        <f t="shared" si="5"/>
        <v>34.9</v>
      </c>
      <c r="M15" s="47" t="str">
        <f t="shared" si="6"/>
        <v xml:space="preserve">9 </v>
      </c>
      <c r="N15" s="48">
        <f t="shared" si="7"/>
        <v>8.7249999999999996</v>
      </c>
      <c r="O15" s="22">
        <v>8.6999999999999993</v>
      </c>
      <c r="P15" s="23">
        <v>8.75</v>
      </c>
    </row>
    <row r="16" spans="1:18" ht="30" customHeight="1">
      <c r="A16" s="70"/>
      <c r="B16" s="56" t="s">
        <v>219</v>
      </c>
      <c r="C16" s="54" t="s">
        <v>22</v>
      </c>
      <c r="D16" s="41">
        <f t="shared" si="0"/>
        <v>8.6</v>
      </c>
      <c r="E16" s="42" t="str">
        <f t="shared" si="1"/>
        <v xml:space="preserve">9 </v>
      </c>
      <c r="F16" s="71">
        <v>8.4499999999999993</v>
      </c>
      <c r="G16" s="43" t="str">
        <f t="shared" si="2"/>
        <v xml:space="preserve">11 </v>
      </c>
      <c r="H16" s="72">
        <v>8.9499999999999993</v>
      </c>
      <c r="I16" s="44" t="str">
        <f t="shared" si="3"/>
        <v xml:space="preserve">6 </v>
      </c>
      <c r="J16" s="73">
        <v>8.8000000000000007</v>
      </c>
      <c r="K16" s="45" t="str">
        <f t="shared" si="4"/>
        <v>6-T</v>
      </c>
      <c r="L16" s="46">
        <f t="shared" si="5"/>
        <v>34.799999999999997</v>
      </c>
      <c r="M16" s="47" t="str">
        <f t="shared" si="6"/>
        <v xml:space="preserve">10 </v>
      </c>
      <c r="N16" s="48">
        <f t="shared" si="7"/>
        <v>8.6999999999999993</v>
      </c>
      <c r="O16" s="22">
        <v>8.5</v>
      </c>
      <c r="P16" s="23">
        <v>8.6</v>
      </c>
    </row>
    <row r="17" spans="1:16" ht="24.75" customHeight="1">
      <c r="A17" s="76" t="s">
        <v>95</v>
      </c>
      <c r="B17" s="79" t="s">
        <v>96</v>
      </c>
      <c r="C17" s="78" t="s">
        <v>22</v>
      </c>
      <c r="D17" s="41">
        <f t="shared" si="0"/>
        <v>8.5</v>
      </c>
      <c r="E17" s="42" t="str">
        <f t="shared" si="1"/>
        <v>11-T</v>
      </c>
      <c r="F17" s="71">
        <v>8.75</v>
      </c>
      <c r="G17" s="43" t="str">
        <f t="shared" si="2"/>
        <v>9-T</v>
      </c>
      <c r="H17" s="72">
        <v>8.65</v>
      </c>
      <c r="I17" s="44" t="str">
        <f t="shared" si="3"/>
        <v>8-T</v>
      </c>
      <c r="J17" s="73">
        <v>8.6999999999999993</v>
      </c>
      <c r="K17" s="45" t="str">
        <f t="shared" si="4"/>
        <v xml:space="preserve">9 </v>
      </c>
      <c r="L17" s="46">
        <f t="shared" si="5"/>
        <v>34.6</v>
      </c>
      <c r="M17" s="47" t="str">
        <f t="shared" si="6"/>
        <v xml:space="preserve">11 </v>
      </c>
      <c r="N17" s="48">
        <f t="shared" si="7"/>
        <v>8.65</v>
      </c>
      <c r="O17" s="22">
        <v>8.4</v>
      </c>
      <c r="P17" s="23">
        <v>8.5</v>
      </c>
    </row>
    <row r="18" spans="1:16" ht="30" customHeight="1">
      <c r="A18" s="104" t="s">
        <v>101</v>
      </c>
      <c r="B18" s="83" t="s">
        <v>102</v>
      </c>
      <c r="C18" s="54"/>
      <c r="D18" s="41">
        <f t="shared" si="0"/>
        <v>8.5</v>
      </c>
      <c r="E18" s="42" t="str">
        <f t="shared" si="1"/>
        <v>11-T</v>
      </c>
      <c r="F18" s="71">
        <v>8.75</v>
      </c>
      <c r="G18" s="43" t="str">
        <f t="shared" si="2"/>
        <v>9-T</v>
      </c>
      <c r="H18" s="72">
        <v>8.1999999999999993</v>
      </c>
      <c r="I18" s="44" t="str">
        <f t="shared" si="3"/>
        <v xml:space="preserve">13 </v>
      </c>
      <c r="J18" s="73">
        <v>8.4</v>
      </c>
      <c r="K18" s="45" t="str">
        <f t="shared" si="4"/>
        <v xml:space="preserve">12 </v>
      </c>
      <c r="L18" s="46">
        <f t="shared" si="5"/>
        <v>33.85</v>
      </c>
      <c r="M18" s="47" t="str">
        <f t="shared" si="6"/>
        <v xml:space="preserve">12 </v>
      </c>
      <c r="N18" s="48">
        <f t="shared" si="7"/>
        <v>8.4625000000000004</v>
      </c>
      <c r="O18" s="22">
        <v>8.1999999999999993</v>
      </c>
      <c r="P18" s="23">
        <v>8.5</v>
      </c>
    </row>
    <row r="19" spans="1:16" ht="30" customHeight="1">
      <c r="A19" s="104" t="s">
        <v>99</v>
      </c>
      <c r="B19" s="83" t="s">
        <v>100</v>
      </c>
      <c r="C19" s="54"/>
      <c r="D19" s="41">
        <f t="shared" si="0"/>
        <v>8.6999999999999993</v>
      </c>
      <c r="E19" s="42" t="str">
        <f t="shared" si="1"/>
        <v xml:space="preserve">8 </v>
      </c>
      <c r="F19" s="71">
        <v>8.3000000000000007</v>
      </c>
      <c r="G19" s="43" t="str">
        <f t="shared" si="2"/>
        <v xml:space="preserve">12 </v>
      </c>
      <c r="H19" s="72">
        <v>8.65</v>
      </c>
      <c r="I19" s="44" t="str">
        <f t="shared" si="3"/>
        <v>8-T</v>
      </c>
      <c r="J19" s="73">
        <v>8.1</v>
      </c>
      <c r="K19" s="45" t="str">
        <f t="shared" si="4"/>
        <v xml:space="preserve">13 </v>
      </c>
      <c r="L19" s="46">
        <f t="shared" si="5"/>
        <v>33.75</v>
      </c>
      <c r="M19" s="47" t="str">
        <f t="shared" si="6"/>
        <v xml:space="preserve">13 </v>
      </c>
      <c r="N19" s="48">
        <f t="shared" si="7"/>
        <v>8.4375</v>
      </c>
      <c r="O19" s="22">
        <v>8.4499999999999993</v>
      </c>
      <c r="P19" s="23">
        <v>8.6999999999999993</v>
      </c>
    </row>
    <row r="20" spans="1:16" ht="15.75">
      <c r="B20" s="56"/>
      <c r="C20" s="54"/>
      <c r="D20" s="41">
        <f t="shared" ref="D20:D38" si="8">IF(O20&gt;P20,O20,P20)</f>
        <v>0</v>
      </c>
      <c r="E20" s="42" t="str">
        <f t="shared" ref="E20:E38" si="9">IF(D20&gt;0,RANK(D20,$D$7:$D$66)&amp;IF(COUNTIF($D$7:$D$66,D20)&gt;1,"-T"," "),"")</f>
        <v/>
      </c>
      <c r="F20" s="71"/>
      <c r="G20" s="43" t="str">
        <f t="shared" ref="G20:G38" si="10">IF(F20&gt;0,RANK(F20,$F$7:$F$66)&amp;IF(COUNTIF($F$7:$F$66,F20)&gt;1,"-T"," "),"")</f>
        <v/>
      </c>
      <c r="H20" s="72"/>
      <c r="I20" s="44" t="str">
        <f t="shared" ref="I20:I38" si="11">IF(H20&gt;0,RANK(H20,$H$7:$H$66)&amp;IF(COUNTIF($H$7:$H$66,H20)&gt;1,"-T"," "),"")</f>
        <v/>
      </c>
      <c r="J20" s="73"/>
      <c r="K20" s="45" t="str">
        <f t="shared" ref="K20:K38" si="12">IF(J20&gt;0,RANK(J20,$J$7:$J$66)&amp;IF(COUNTIF($J$7:$J$66,J20)&gt;1,"-T"," "),"")</f>
        <v/>
      </c>
      <c r="L20" s="46">
        <f t="shared" ref="L20:L38" si="13">(+D20*100+F20*100+H20*100+J20*100)/100</f>
        <v>0</v>
      </c>
      <c r="M20" s="47" t="str">
        <f t="shared" ref="M20:M38" si="14">IF(L20&gt;0,RANK(L20,$L$7:$L$66)&amp;IF(COUNTIF($L$7:$L$66,L20)&gt;1,"-T"," "),"")</f>
        <v/>
      </c>
      <c r="N20" s="48">
        <f t="shared" ref="N20:N38" si="15">L20/4</f>
        <v>0</v>
      </c>
      <c r="O20" s="22"/>
      <c r="P20" s="23"/>
    </row>
    <row r="21" spans="1:16" ht="15.75">
      <c r="B21" s="56"/>
      <c r="C21" s="54"/>
      <c r="D21" s="41">
        <f t="shared" si="8"/>
        <v>0</v>
      </c>
      <c r="E21" s="42" t="str">
        <f t="shared" si="9"/>
        <v/>
      </c>
      <c r="F21" s="71"/>
      <c r="G21" s="43" t="str">
        <f t="shared" si="10"/>
        <v/>
      </c>
      <c r="H21" s="72"/>
      <c r="I21" s="44" t="str">
        <f t="shared" si="11"/>
        <v/>
      </c>
      <c r="J21" s="73"/>
      <c r="K21" s="45" t="str">
        <f t="shared" si="12"/>
        <v/>
      </c>
      <c r="L21" s="46">
        <f t="shared" si="13"/>
        <v>0</v>
      </c>
      <c r="M21" s="47" t="str">
        <f t="shared" si="14"/>
        <v/>
      </c>
      <c r="N21" s="48">
        <f t="shared" si="15"/>
        <v>0</v>
      </c>
      <c r="O21" s="22"/>
      <c r="P21" s="23"/>
    </row>
    <row r="22" spans="1:16" ht="15.75">
      <c r="B22" s="56"/>
      <c r="C22" s="54"/>
      <c r="D22" s="41">
        <f t="shared" si="8"/>
        <v>0</v>
      </c>
      <c r="E22" s="42" t="str">
        <f t="shared" si="9"/>
        <v/>
      </c>
      <c r="F22" s="71"/>
      <c r="G22" s="43" t="str">
        <f t="shared" si="10"/>
        <v/>
      </c>
      <c r="H22" s="72"/>
      <c r="I22" s="44" t="str">
        <f t="shared" si="11"/>
        <v/>
      </c>
      <c r="J22" s="73"/>
      <c r="K22" s="45" t="str">
        <f t="shared" si="12"/>
        <v/>
      </c>
      <c r="L22" s="46">
        <f t="shared" si="13"/>
        <v>0</v>
      </c>
      <c r="M22" s="47" t="str">
        <f t="shared" si="14"/>
        <v/>
      </c>
      <c r="N22" s="48">
        <f t="shared" si="15"/>
        <v>0</v>
      </c>
      <c r="O22" s="22"/>
      <c r="P22" s="23"/>
    </row>
    <row r="23" spans="1:16" ht="15.75">
      <c r="B23" s="56"/>
      <c r="C23" s="54"/>
      <c r="D23" s="41">
        <f t="shared" si="8"/>
        <v>0</v>
      </c>
      <c r="E23" s="42" t="str">
        <f t="shared" si="9"/>
        <v/>
      </c>
      <c r="F23" s="71"/>
      <c r="G23" s="43" t="str">
        <f t="shared" si="10"/>
        <v/>
      </c>
      <c r="H23" s="72"/>
      <c r="I23" s="44" t="str">
        <f t="shared" si="11"/>
        <v/>
      </c>
      <c r="J23" s="73"/>
      <c r="K23" s="45" t="str">
        <f t="shared" si="12"/>
        <v/>
      </c>
      <c r="L23" s="46">
        <f t="shared" si="13"/>
        <v>0</v>
      </c>
      <c r="M23" s="47" t="str">
        <f t="shared" si="14"/>
        <v/>
      </c>
      <c r="N23" s="48">
        <f t="shared" si="15"/>
        <v>0</v>
      </c>
      <c r="O23" s="22"/>
      <c r="P23" s="23"/>
    </row>
    <row r="24" spans="1:16" ht="15.75">
      <c r="B24" s="56"/>
      <c r="C24" s="54"/>
      <c r="D24" s="41">
        <f t="shared" si="8"/>
        <v>0</v>
      </c>
      <c r="E24" s="42" t="str">
        <f t="shared" si="9"/>
        <v/>
      </c>
      <c r="F24" s="71"/>
      <c r="G24" s="43" t="str">
        <f t="shared" si="10"/>
        <v/>
      </c>
      <c r="H24" s="72"/>
      <c r="I24" s="44" t="str">
        <f t="shared" si="11"/>
        <v/>
      </c>
      <c r="J24" s="73"/>
      <c r="K24" s="45" t="str">
        <f t="shared" si="12"/>
        <v/>
      </c>
      <c r="L24" s="46">
        <f t="shared" si="13"/>
        <v>0</v>
      </c>
      <c r="M24" s="47" t="str">
        <f t="shared" si="14"/>
        <v/>
      </c>
      <c r="N24" s="48">
        <f t="shared" si="15"/>
        <v>0</v>
      </c>
      <c r="O24" s="22"/>
      <c r="P24" s="23"/>
    </row>
    <row r="25" spans="1:16" ht="15.75">
      <c r="B25" s="52"/>
      <c r="C25" s="54"/>
      <c r="D25" s="41">
        <f t="shared" si="8"/>
        <v>0</v>
      </c>
      <c r="E25" s="42" t="str">
        <f t="shared" si="9"/>
        <v/>
      </c>
      <c r="F25" s="71"/>
      <c r="G25" s="43" t="str">
        <f t="shared" si="10"/>
        <v/>
      </c>
      <c r="H25" s="72"/>
      <c r="I25" s="44" t="str">
        <f t="shared" si="11"/>
        <v/>
      </c>
      <c r="J25" s="73"/>
      <c r="K25" s="45" t="str">
        <f t="shared" si="12"/>
        <v/>
      </c>
      <c r="L25" s="46">
        <f t="shared" si="13"/>
        <v>0</v>
      </c>
      <c r="M25" s="47" t="str">
        <f t="shared" si="14"/>
        <v/>
      </c>
      <c r="N25" s="48">
        <f t="shared" si="15"/>
        <v>0</v>
      </c>
      <c r="O25" s="22"/>
      <c r="P25" s="23"/>
    </row>
    <row r="26" spans="1:16" ht="15.75">
      <c r="B26" s="55"/>
      <c r="C26" s="54"/>
      <c r="D26" s="41">
        <f t="shared" si="8"/>
        <v>0</v>
      </c>
      <c r="E26" s="42" t="str">
        <f t="shared" si="9"/>
        <v/>
      </c>
      <c r="F26" s="71"/>
      <c r="G26" s="43" t="str">
        <f t="shared" si="10"/>
        <v/>
      </c>
      <c r="H26" s="72"/>
      <c r="I26" s="44" t="str">
        <f t="shared" si="11"/>
        <v/>
      </c>
      <c r="J26" s="73"/>
      <c r="K26" s="45" t="str">
        <f t="shared" si="12"/>
        <v/>
      </c>
      <c r="L26" s="46">
        <f t="shared" si="13"/>
        <v>0</v>
      </c>
      <c r="M26" s="47" t="str">
        <f t="shared" si="14"/>
        <v/>
      </c>
      <c r="N26" s="48">
        <f t="shared" si="15"/>
        <v>0</v>
      </c>
      <c r="O26" s="22"/>
      <c r="P26" s="23"/>
    </row>
    <row r="27" spans="1:16" ht="15.75">
      <c r="B27" s="55"/>
      <c r="C27" s="54"/>
      <c r="D27" s="41">
        <f t="shared" si="8"/>
        <v>0</v>
      </c>
      <c r="E27" s="42" t="str">
        <f t="shared" si="9"/>
        <v/>
      </c>
      <c r="F27" s="71"/>
      <c r="G27" s="43" t="str">
        <f t="shared" si="10"/>
        <v/>
      </c>
      <c r="H27" s="72"/>
      <c r="I27" s="44" t="str">
        <f t="shared" si="11"/>
        <v/>
      </c>
      <c r="J27" s="73"/>
      <c r="K27" s="45" t="str">
        <f t="shared" si="12"/>
        <v/>
      </c>
      <c r="L27" s="46">
        <f t="shared" si="13"/>
        <v>0</v>
      </c>
      <c r="M27" s="47" t="str">
        <f t="shared" si="14"/>
        <v/>
      </c>
      <c r="N27" s="48">
        <f t="shared" si="15"/>
        <v>0</v>
      </c>
      <c r="O27" s="22"/>
      <c r="P27" s="23"/>
    </row>
    <row r="28" spans="1:16" ht="15.75">
      <c r="B28" s="56"/>
      <c r="C28" s="54"/>
      <c r="D28" s="41">
        <f t="shared" si="8"/>
        <v>0</v>
      </c>
      <c r="E28" s="42" t="str">
        <f t="shared" si="9"/>
        <v/>
      </c>
      <c r="F28" s="71"/>
      <c r="G28" s="43" t="str">
        <f t="shared" si="10"/>
        <v/>
      </c>
      <c r="H28" s="72"/>
      <c r="I28" s="44" t="str">
        <f t="shared" si="11"/>
        <v/>
      </c>
      <c r="J28" s="73"/>
      <c r="K28" s="45" t="str">
        <f t="shared" si="12"/>
        <v/>
      </c>
      <c r="L28" s="46">
        <f t="shared" si="13"/>
        <v>0</v>
      </c>
      <c r="M28" s="47" t="str">
        <f t="shared" si="14"/>
        <v/>
      </c>
      <c r="N28" s="48">
        <f t="shared" si="15"/>
        <v>0</v>
      </c>
      <c r="O28" s="22"/>
      <c r="P28" s="23"/>
    </row>
    <row r="29" spans="1:16" ht="15.75">
      <c r="B29" s="56"/>
      <c r="C29" s="54"/>
      <c r="D29" s="41">
        <f t="shared" si="8"/>
        <v>0</v>
      </c>
      <c r="E29" s="42" t="str">
        <f t="shared" si="9"/>
        <v/>
      </c>
      <c r="F29" s="71"/>
      <c r="G29" s="43" t="str">
        <f t="shared" si="10"/>
        <v/>
      </c>
      <c r="H29" s="72"/>
      <c r="I29" s="44" t="str">
        <f t="shared" si="11"/>
        <v/>
      </c>
      <c r="J29" s="73"/>
      <c r="K29" s="45" t="str">
        <f t="shared" si="12"/>
        <v/>
      </c>
      <c r="L29" s="46">
        <f t="shared" si="13"/>
        <v>0</v>
      </c>
      <c r="M29" s="47" t="str">
        <f t="shared" si="14"/>
        <v/>
      </c>
      <c r="N29" s="48">
        <f t="shared" si="15"/>
        <v>0</v>
      </c>
      <c r="O29" s="22"/>
      <c r="P29" s="23"/>
    </row>
    <row r="30" spans="1:16" ht="15.75">
      <c r="B30" s="56"/>
      <c r="C30" s="54"/>
      <c r="D30" s="41">
        <f t="shared" si="8"/>
        <v>0</v>
      </c>
      <c r="E30" s="42" t="str">
        <f t="shared" si="9"/>
        <v/>
      </c>
      <c r="F30" s="71"/>
      <c r="G30" s="43" t="str">
        <f t="shared" si="10"/>
        <v/>
      </c>
      <c r="H30" s="72"/>
      <c r="I30" s="44" t="str">
        <f t="shared" si="11"/>
        <v/>
      </c>
      <c r="J30" s="73"/>
      <c r="K30" s="45" t="str">
        <f t="shared" si="12"/>
        <v/>
      </c>
      <c r="L30" s="46">
        <f t="shared" si="13"/>
        <v>0</v>
      </c>
      <c r="M30" s="47" t="str">
        <f t="shared" si="14"/>
        <v/>
      </c>
      <c r="N30" s="48">
        <f t="shared" si="15"/>
        <v>0</v>
      </c>
      <c r="O30" s="22"/>
      <c r="P30" s="23"/>
    </row>
    <row r="31" spans="1:16" ht="15.75">
      <c r="B31" s="56"/>
      <c r="C31" s="54"/>
      <c r="D31" s="41">
        <f t="shared" si="8"/>
        <v>0</v>
      </c>
      <c r="E31" s="42" t="str">
        <f t="shared" si="9"/>
        <v/>
      </c>
      <c r="F31" s="71"/>
      <c r="G31" s="43" t="str">
        <f t="shared" si="10"/>
        <v/>
      </c>
      <c r="H31" s="72"/>
      <c r="I31" s="44" t="str">
        <f t="shared" si="11"/>
        <v/>
      </c>
      <c r="J31" s="73"/>
      <c r="K31" s="45" t="str">
        <f t="shared" si="12"/>
        <v/>
      </c>
      <c r="L31" s="46">
        <f t="shared" si="13"/>
        <v>0</v>
      </c>
      <c r="M31" s="47" t="str">
        <f t="shared" si="14"/>
        <v/>
      </c>
      <c r="N31" s="48">
        <f t="shared" si="15"/>
        <v>0</v>
      </c>
      <c r="O31" s="22"/>
      <c r="P31" s="23"/>
    </row>
    <row r="32" spans="1:16" ht="15.75">
      <c r="B32" s="56"/>
      <c r="C32" s="54"/>
      <c r="D32" s="41">
        <f t="shared" si="8"/>
        <v>0</v>
      </c>
      <c r="E32" s="42" t="str">
        <f t="shared" si="9"/>
        <v/>
      </c>
      <c r="F32" s="71"/>
      <c r="G32" s="43" t="str">
        <f t="shared" si="10"/>
        <v/>
      </c>
      <c r="H32" s="72"/>
      <c r="I32" s="44" t="str">
        <f t="shared" si="11"/>
        <v/>
      </c>
      <c r="J32" s="73"/>
      <c r="K32" s="45" t="str">
        <f t="shared" si="12"/>
        <v/>
      </c>
      <c r="L32" s="46">
        <f t="shared" si="13"/>
        <v>0</v>
      </c>
      <c r="M32" s="47" t="str">
        <f t="shared" si="14"/>
        <v/>
      </c>
      <c r="N32" s="48">
        <f t="shared" si="15"/>
        <v>0</v>
      </c>
      <c r="O32" s="22"/>
      <c r="P32" s="23"/>
    </row>
    <row r="33" spans="2:16" ht="15.75">
      <c r="B33" s="60"/>
      <c r="C33" s="54"/>
      <c r="D33" s="41">
        <f t="shared" si="8"/>
        <v>0</v>
      </c>
      <c r="E33" s="42" t="str">
        <f t="shared" si="9"/>
        <v/>
      </c>
      <c r="F33" s="71"/>
      <c r="G33" s="43" t="str">
        <f t="shared" si="10"/>
        <v/>
      </c>
      <c r="H33" s="72"/>
      <c r="I33" s="44" t="str">
        <f t="shared" si="11"/>
        <v/>
      </c>
      <c r="J33" s="73"/>
      <c r="K33" s="45" t="str">
        <f t="shared" si="12"/>
        <v/>
      </c>
      <c r="L33" s="46">
        <f t="shared" si="13"/>
        <v>0</v>
      </c>
      <c r="M33" s="47" t="str">
        <f t="shared" si="14"/>
        <v/>
      </c>
      <c r="N33" s="48">
        <f t="shared" si="15"/>
        <v>0</v>
      </c>
      <c r="O33" s="22"/>
      <c r="P33" s="23"/>
    </row>
    <row r="34" spans="2:16" ht="15.75">
      <c r="B34" s="60"/>
      <c r="C34" s="54"/>
      <c r="D34" s="41">
        <f t="shared" si="8"/>
        <v>0</v>
      </c>
      <c r="E34" s="42" t="str">
        <f t="shared" si="9"/>
        <v/>
      </c>
      <c r="F34" s="71"/>
      <c r="G34" s="43" t="str">
        <f t="shared" si="10"/>
        <v/>
      </c>
      <c r="H34" s="72"/>
      <c r="I34" s="44" t="str">
        <f t="shared" si="11"/>
        <v/>
      </c>
      <c r="J34" s="73"/>
      <c r="K34" s="45" t="str">
        <f t="shared" si="12"/>
        <v/>
      </c>
      <c r="L34" s="46">
        <f t="shared" si="13"/>
        <v>0</v>
      </c>
      <c r="M34" s="47" t="str">
        <f t="shared" si="14"/>
        <v/>
      </c>
      <c r="N34" s="48">
        <f t="shared" si="15"/>
        <v>0</v>
      </c>
      <c r="O34" s="22"/>
      <c r="P34" s="23"/>
    </row>
    <row r="35" spans="2:16" ht="15.75">
      <c r="B35" s="60"/>
      <c r="C35" s="54"/>
      <c r="D35" s="41">
        <f t="shared" si="8"/>
        <v>0</v>
      </c>
      <c r="E35" s="42" t="str">
        <f t="shared" si="9"/>
        <v/>
      </c>
      <c r="F35" s="71"/>
      <c r="G35" s="43" t="str">
        <f t="shared" si="10"/>
        <v/>
      </c>
      <c r="H35" s="72"/>
      <c r="I35" s="44" t="str">
        <f t="shared" si="11"/>
        <v/>
      </c>
      <c r="J35" s="73"/>
      <c r="K35" s="45" t="str">
        <f t="shared" si="12"/>
        <v/>
      </c>
      <c r="L35" s="46">
        <f t="shared" si="13"/>
        <v>0</v>
      </c>
      <c r="M35" s="47" t="str">
        <f t="shared" si="14"/>
        <v/>
      </c>
      <c r="N35" s="48">
        <f t="shared" si="15"/>
        <v>0</v>
      </c>
      <c r="O35" s="22"/>
      <c r="P35" s="23"/>
    </row>
    <row r="36" spans="2:16" ht="15.75">
      <c r="B36" s="60"/>
      <c r="C36" s="54"/>
      <c r="D36" s="41">
        <f t="shared" si="8"/>
        <v>0</v>
      </c>
      <c r="E36" s="42" t="str">
        <f t="shared" si="9"/>
        <v/>
      </c>
      <c r="F36" s="71"/>
      <c r="G36" s="43" t="str">
        <f t="shared" si="10"/>
        <v/>
      </c>
      <c r="H36" s="72"/>
      <c r="I36" s="44" t="str">
        <f t="shared" si="11"/>
        <v/>
      </c>
      <c r="J36" s="73"/>
      <c r="K36" s="45" t="str">
        <f t="shared" si="12"/>
        <v/>
      </c>
      <c r="L36" s="46">
        <f t="shared" si="13"/>
        <v>0</v>
      </c>
      <c r="M36" s="47" t="str">
        <f t="shared" si="14"/>
        <v/>
      </c>
      <c r="N36" s="48">
        <f t="shared" si="15"/>
        <v>0</v>
      </c>
      <c r="O36" s="22"/>
      <c r="P36" s="23"/>
    </row>
    <row r="37" spans="2:16" ht="15.75">
      <c r="B37" s="60"/>
      <c r="C37" s="54"/>
      <c r="D37" s="41">
        <f t="shared" si="8"/>
        <v>0</v>
      </c>
      <c r="E37" s="42" t="str">
        <f t="shared" si="9"/>
        <v/>
      </c>
      <c r="F37" s="71"/>
      <c r="G37" s="43" t="str">
        <f t="shared" si="10"/>
        <v/>
      </c>
      <c r="H37" s="72"/>
      <c r="I37" s="44" t="str">
        <f t="shared" si="11"/>
        <v/>
      </c>
      <c r="J37" s="73"/>
      <c r="K37" s="45" t="str">
        <f t="shared" si="12"/>
        <v/>
      </c>
      <c r="L37" s="46">
        <f t="shared" si="13"/>
        <v>0</v>
      </c>
      <c r="M37" s="47" t="str">
        <f t="shared" si="14"/>
        <v/>
      </c>
      <c r="N37" s="48">
        <f t="shared" si="15"/>
        <v>0</v>
      </c>
      <c r="O37" s="22"/>
      <c r="P37" s="23"/>
    </row>
    <row r="38" spans="2:16" ht="15.75">
      <c r="B38" s="60"/>
      <c r="C38" s="54"/>
      <c r="D38" s="41">
        <f t="shared" si="8"/>
        <v>0</v>
      </c>
      <c r="E38" s="42" t="str">
        <f t="shared" si="9"/>
        <v/>
      </c>
      <c r="F38" s="71"/>
      <c r="G38" s="43" t="str">
        <f t="shared" si="10"/>
        <v/>
      </c>
      <c r="H38" s="72"/>
      <c r="I38" s="44" t="str">
        <f t="shared" si="11"/>
        <v/>
      </c>
      <c r="J38" s="73"/>
      <c r="K38" s="45" t="str">
        <f t="shared" si="12"/>
        <v/>
      </c>
      <c r="L38" s="46">
        <f t="shared" si="13"/>
        <v>0</v>
      </c>
      <c r="M38" s="47" t="str">
        <f t="shared" si="14"/>
        <v/>
      </c>
      <c r="N38" s="48">
        <f t="shared" si="15"/>
        <v>0</v>
      </c>
      <c r="O38" s="22"/>
      <c r="P38" s="23"/>
    </row>
    <row r="39" spans="2:16" ht="15.75">
      <c r="B39" s="60"/>
      <c r="C39" s="54"/>
      <c r="D39" s="41">
        <f t="shared" ref="D39:D66" si="16">IF(O39&gt;P39,O39,P39)</f>
        <v>0</v>
      </c>
      <c r="E39" s="42" t="str">
        <f t="shared" ref="E39:E66" si="17">IF(D39&gt;0,RANK(D39,$D$7:$D$66)&amp;IF(COUNTIF($D$7:$D$66,D39)&gt;1,"-T"," "),"")</f>
        <v/>
      </c>
      <c r="F39" s="71"/>
      <c r="G39" s="43" t="str">
        <f t="shared" ref="G39:G66" si="18">IF(F39&gt;0,RANK(F39,$F$7:$F$66)&amp;IF(COUNTIF($F$7:$F$66,F39)&gt;1,"-T"," "),"")</f>
        <v/>
      </c>
      <c r="H39" s="72"/>
      <c r="I39" s="44" t="str">
        <f t="shared" ref="I39:I66" si="19">IF(H39&gt;0,RANK(H39,$H$7:$H$66)&amp;IF(COUNTIF($H$7:$H$66,H39)&gt;1,"-T"," "),"")</f>
        <v/>
      </c>
      <c r="J39" s="73"/>
      <c r="K39" s="45" t="str">
        <f t="shared" ref="K39:K66" si="20">IF(J39&gt;0,RANK(J39,$J$7:$J$66)&amp;IF(COUNTIF($J$7:$J$66,J39)&gt;1,"-T"," "),"")</f>
        <v/>
      </c>
      <c r="L39" s="46">
        <f t="shared" ref="L39:L66" si="21">(+D39*100+F39*100+H39*100+J39*100)/100</f>
        <v>0</v>
      </c>
      <c r="M39" s="47" t="str">
        <f t="shared" ref="M39:M66" si="22">IF(L39&gt;0,RANK(L39,$L$7:$L$66)&amp;IF(COUNTIF($L$7:$L$66,L39)&gt;1,"-T"," "),"")</f>
        <v/>
      </c>
      <c r="N39" s="48">
        <f t="shared" ref="N39:N66" si="23">L39/4</f>
        <v>0</v>
      </c>
      <c r="O39" s="22"/>
      <c r="P39" s="23"/>
    </row>
    <row r="40" spans="2:16" ht="15.75">
      <c r="B40" s="60"/>
      <c r="C40" s="54"/>
      <c r="D40" s="41">
        <f t="shared" si="16"/>
        <v>0</v>
      </c>
      <c r="E40" s="42" t="str">
        <f t="shared" si="17"/>
        <v/>
      </c>
      <c r="F40" s="71"/>
      <c r="G40" s="43" t="str">
        <f t="shared" si="18"/>
        <v/>
      </c>
      <c r="H40" s="72"/>
      <c r="I40" s="44" t="str">
        <f t="shared" si="19"/>
        <v/>
      </c>
      <c r="J40" s="73"/>
      <c r="K40" s="45" t="str">
        <f t="shared" si="20"/>
        <v/>
      </c>
      <c r="L40" s="46">
        <f t="shared" si="21"/>
        <v>0</v>
      </c>
      <c r="M40" s="47" t="str">
        <f t="shared" si="22"/>
        <v/>
      </c>
      <c r="N40" s="48">
        <f t="shared" si="23"/>
        <v>0</v>
      </c>
      <c r="O40" s="22"/>
      <c r="P40" s="23"/>
    </row>
    <row r="41" spans="2:16" ht="15.75">
      <c r="B41" s="56"/>
      <c r="C41" s="61"/>
      <c r="D41" s="41">
        <f t="shared" si="16"/>
        <v>0</v>
      </c>
      <c r="E41" s="42" t="str">
        <f t="shared" si="17"/>
        <v/>
      </c>
      <c r="F41" s="71"/>
      <c r="G41" s="43" t="str">
        <f t="shared" si="18"/>
        <v/>
      </c>
      <c r="H41" s="72"/>
      <c r="I41" s="44" t="str">
        <f t="shared" si="19"/>
        <v/>
      </c>
      <c r="J41" s="73"/>
      <c r="K41" s="45" t="str">
        <f t="shared" si="20"/>
        <v/>
      </c>
      <c r="L41" s="46">
        <f t="shared" si="21"/>
        <v>0</v>
      </c>
      <c r="M41" s="47" t="str">
        <f t="shared" si="22"/>
        <v/>
      </c>
      <c r="N41" s="48">
        <f t="shared" si="23"/>
        <v>0</v>
      </c>
      <c r="O41" s="22"/>
      <c r="P41" s="23"/>
    </row>
    <row r="42" spans="2:16" ht="15.75">
      <c r="B42" s="63"/>
      <c r="C42" s="64"/>
      <c r="D42" s="41">
        <f t="shared" si="16"/>
        <v>0</v>
      </c>
      <c r="E42" s="42" t="str">
        <f t="shared" si="17"/>
        <v/>
      </c>
      <c r="F42" s="71"/>
      <c r="G42" s="43" t="str">
        <f t="shared" si="18"/>
        <v/>
      </c>
      <c r="H42" s="72"/>
      <c r="I42" s="44" t="str">
        <f t="shared" si="19"/>
        <v/>
      </c>
      <c r="J42" s="73"/>
      <c r="K42" s="45" t="str">
        <f t="shared" si="20"/>
        <v/>
      </c>
      <c r="L42" s="46">
        <f t="shared" si="21"/>
        <v>0</v>
      </c>
      <c r="M42" s="47" t="str">
        <f t="shared" si="22"/>
        <v/>
      </c>
      <c r="N42" s="48">
        <f t="shared" si="23"/>
        <v>0</v>
      </c>
      <c r="O42" s="22"/>
      <c r="P42" s="23"/>
    </row>
    <row r="43" spans="2:16" ht="15.75">
      <c r="B43" s="63"/>
      <c r="C43" s="64"/>
      <c r="D43" s="41">
        <f t="shared" si="16"/>
        <v>0</v>
      </c>
      <c r="E43" s="42" t="str">
        <f t="shared" si="17"/>
        <v/>
      </c>
      <c r="F43" s="71"/>
      <c r="G43" s="43" t="str">
        <f t="shared" si="18"/>
        <v/>
      </c>
      <c r="H43" s="72"/>
      <c r="I43" s="44" t="str">
        <f t="shared" si="19"/>
        <v/>
      </c>
      <c r="J43" s="73"/>
      <c r="K43" s="45" t="str">
        <f t="shared" si="20"/>
        <v/>
      </c>
      <c r="L43" s="46">
        <f t="shared" si="21"/>
        <v>0</v>
      </c>
      <c r="M43" s="47" t="str">
        <f t="shared" si="22"/>
        <v/>
      </c>
      <c r="N43" s="48">
        <f t="shared" si="23"/>
        <v>0</v>
      </c>
      <c r="O43" s="22"/>
      <c r="P43" s="23"/>
    </row>
    <row r="44" spans="2:16" ht="15.75">
      <c r="B44" s="57"/>
      <c r="C44" s="61"/>
      <c r="D44" s="41">
        <f t="shared" si="16"/>
        <v>0</v>
      </c>
      <c r="E44" s="42" t="str">
        <f t="shared" si="17"/>
        <v/>
      </c>
      <c r="F44" s="71"/>
      <c r="G44" s="43" t="str">
        <f t="shared" si="18"/>
        <v/>
      </c>
      <c r="H44" s="72"/>
      <c r="I44" s="44" t="str">
        <f t="shared" si="19"/>
        <v/>
      </c>
      <c r="J44" s="73"/>
      <c r="K44" s="45" t="str">
        <f t="shared" si="20"/>
        <v/>
      </c>
      <c r="L44" s="46">
        <f t="shared" si="21"/>
        <v>0</v>
      </c>
      <c r="M44" s="47" t="str">
        <f t="shared" si="22"/>
        <v/>
      </c>
      <c r="N44" s="48">
        <f t="shared" si="23"/>
        <v>0</v>
      </c>
      <c r="O44" s="22"/>
      <c r="P44" s="23"/>
    </row>
    <row r="45" spans="2:16" ht="15.75">
      <c r="B45" s="57"/>
      <c r="C45" s="61"/>
      <c r="D45" s="41">
        <f t="shared" si="16"/>
        <v>0</v>
      </c>
      <c r="E45" s="42" t="str">
        <f t="shared" si="17"/>
        <v/>
      </c>
      <c r="F45" s="71"/>
      <c r="G45" s="43" t="str">
        <f t="shared" si="18"/>
        <v/>
      </c>
      <c r="H45" s="72"/>
      <c r="I45" s="44" t="str">
        <f t="shared" si="19"/>
        <v/>
      </c>
      <c r="J45" s="73"/>
      <c r="K45" s="45" t="str">
        <f t="shared" si="20"/>
        <v/>
      </c>
      <c r="L45" s="46">
        <f t="shared" si="21"/>
        <v>0</v>
      </c>
      <c r="M45" s="47" t="str">
        <f t="shared" si="22"/>
        <v/>
      </c>
      <c r="N45" s="48">
        <f t="shared" si="23"/>
        <v>0</v>
      </c>
      <c r="O45" s="22"/>
      <c r="P45" s="23"/>
    </row>
    <row r="46" spans="2:16" ht="15.75">
      <c r="B46" s="57"/>
      <c r="C46" s="61"/>
      <c r="D46" s="41">
        <f t="shared" si="16"/>
        <v>0</v>
      </c>
      <c r="E46" s="42" t="str">
        <f t="shared" si="17"/>
        <v/>
      </c>
      <c r="F46" s="71"/>
      <c r="G46" s="43" t="str">
        <f t="shared" si="18"/>
        <v/>
      </c>
      <c r="H46" s="72"/>
      <c r="I46" s="44" t="str">
        <f t="shared" si="19"/>
        <v/>
      </c>
      <c r="J46" s="73"/>
      <c r="K46" s="45" t="str">
        <f t="shared" si="20"/>
        <v/>
      </c>
      <c r="L46" s="46">
        <f t="shared" si="21"/>
        <v>0</v>
      </c>
      <c r="M46" s="47" t="str">
        <f t="shared" si="22"/>
        <v/>
      </c>
      <c r="N46" s="48">
        <f t="shared" si="23"/>
        <v>0</v>
      </c>
      <c r="O46" s="22"/>
      <c r="P46" s="23"/>
    </row>
    <row r="47" spans="2:16" ht="15.75">
      <c r="B47" s="65"/>
      <c r="C47" s="61"/>
      <c r="D47" s="41">
        <f t="shared" si="16"/>
        <v>0</v>
      </c>
      <c r="E47" s="42" t="str">
        <f t="shared" si="17"/>
        <v/>
      </c>
      <c r="F47" s="71"/>
      <c r="G47" s="43" t="str">
        <f t="shared" si="18"/>
        <v/>
      </c>
      <c r="H47" s="72"/>
      <c r="I47" s="44" t="str">
        <f t="shared" si="19"/>
        <v/>
      </c>
      <c r="J47" s="73"/>
      <c r="K47" s="45" t="str">
        <f t="shared" si="20"/>
        <v/>
      </c>
      <c r="L47" s="46">
        <f t="shared" si="21"/>
        <v>0</v>
      </c>
      <c r="M47" s="47" t="str">
        <f t="shared" si="22"/>
        <v/>
      </c>
      <c r="N47" s="48">
        <f t="shared" si="23"/>
        <v>0</v>
      </c>
      <c r="O47" s="22"/>
      <c r="P47" s="23"/>
    </row>
    <row r="48" spans="2:16" ht="15.75">
      <c r="B48" s="57"/>
      <c r="C48" s="61"/>
      <c r="D48" s="41">
        <f t="shared" si="16"/>
        <v>0</v>
      </c>
      <c r="E48" s="42" t="str">
        <f t="shared" si="17"/>
        <v/>
      </c>
      <c r="F48" s="71"/>
      <c r="G48" s="43" t="str">
        <f t="shared" si="18"/>
        <v/>
      </c>
      <c r="H48" s="72"/>
      <c r="I48" s="44" t="str">
        <f t="shared" si="19"/>
        <v/>
      </c>
      <c r="J48" s="73"/>
      <c r="K48" s="45" t="str">
        <f t="shared" si="20"/>
        <v/>
      </c>
      <c r="L48" s="46">
        <f t="shared" si="21"/>
        <v>0</v>
      </c>
      <c r="M48" s="47" t="str">
        <f t="shared" si="22"/>
        <v/>
      </c>
      <c r="N48" s="48">
        <f t="shared" si="23"/>
        <v>0</v>
      </c>
      <c r="O48" s="22"/>
      <c r="P48" s="23"/>
    </row>
    <row r="49" spans="2:16" ht="15.75">
      <c r="B49" s="57"/>
      <c r="C49" s="61"/>
      <c r="D49" s="41">
        <f t="shared" si="16"/>
        <v>0</v>
      </c>
      <c r="E49" s="42" t="str">
        <f t="shared" si="17"/>
        <v/>
      </c>
      <c r="F49" s="71"/>
      <c r="G49" s="43" t="str">
        <f t="shared" si="18"/>
        <v/>
      </c>
      <c r="H49" s="72"/>
      <c r="I49" s="44" t="str">
        <f t="shared" si="19"/>
        <v/>
      </c>
      <c r="J49" s="73"/>
      <c r="K49" s="45" t="str">
        <f t="shared" si="20"/>
        <v/>
      </c>
      <c r="L49" s="46">
        <f t="shared" si="21"/>
        <v>0</v>
      </c>
      <c r="M49" s="47" t="str">
        <f t="shared" si="22"/>
        <v/>
      </c>
      <c r="N49" s="48">
        <f t="shared" si="23"/>
        <v>0</v>
      </c>
      <c r="O49" s="22"/>
      <c r="P49" s="23"/>
    </row>
    <row r="50" spans="2:16" ht="15.75">
      <c r="B50" s="57"/>
      <c r="C50" s="61"/>
      <c r="D50" s="41">
        <f t="shared" si="16"/>
        <v>0</v>
      </c>
      <c r="E50" s="42" t="str">
        <f t="shared" si="17"/>
        <v/>
      </c>
      <c r="F50" s="71"/>
      <c r="G50" s="43" t="str">
        <f t="shared" si="18"/>
        <v/>
      </c>
      <c r="H50" s="72"/>
      <c r="I50" s="44" t="str">
        <f t="shared" si="19"/>
        <v/>
      </c>
      <c r="J50" s="73"/>
      <c r="K50" s="45" t="str">
        <f t="shared" si="20"/>
        <v/>
      </c>
      <c r="L50" s="46">
        <f t="shared" si="21"/>
        <v>0</v>
      </c>
      <c r="M50" s="47" t="str">
        <f t="shared" si="22"/>
        <v/>
      </c>
      <c r="N50" s="48">
        <f t="shared" si="23"/>
        <v>0</v>
      </c>
      <c r="O50" s="22"/>
      <c r="P50" s="23"/>
    </row>
    <row r="51" spans="2:16" ht="15.75">
      <c r="B51" s="60"/>
      <c r="C51" s="66"/>
      <c r="D51" s="41">
        <f t="shared" si="16"/>
        <v>0</v>
      </c>
      <c r="E51" s="42" t="str">
        <f t="shared" si="17"/>
        <v/>
      </c>
      <c r="F51" s="71"/>
      <c r="G51" s="43" t="str">
        <f t="shared" si="18"/>
        <v/>
      </c>
      <c r="H51" s="72"/>
      <c r="I51" s="44" t="str">
        <f t="shared" si="19"/>
        <v/>
      </c>
      <c r="J51" s="73"/>
      <c r="K51" s="45" t="str">
        <f t="shared" si="20"/>
        <v/>
      </c>
      <c r="L51" s="46">
        <f t="shared" si="21"/>
        <v>0</v>
      </c>
      <c r="M51" s="47" t="str">
        <f t="shared" si="22"/>
        <v/>
      </c>
      <c r="N51" s="48">
        <f t="shared" si="23"/>
        <v>0</v>
      </c>
      <c r="O51" s="22"/>
      <c r="P51" s="23"/>
    </row>
    <row r="52" spans="2:16" ht="15.75">
      <c r="B52" s="56"/>
      <c r="C52" s="53"/>
      <c r="D52" s="41">
        <f t="shared" si="16"/>
        <v>0</v>
      </c>
      <c r="E52" s="42" t="str">
        <f t="shared" si="17"/>
        <v/>
      </c>
      <c r="F52" s="71"/>
      <c r="G52" s="43" t="str">
        <f t="shared" si="18"/>
        <v/>
      </c>
      <c r="H52" s="72"/>
      <c r="I52" s="44" t="str">
        <f t="shared" si="19"/>
        <v/>
      </c>
      <c r="J52" s="73"/>
      <c r="K52" s="45" t="str">
        <f t="shared" si="20"/>
        <v/>
      </c>
      <c r="L52" s="46">
        <f t="shared" si="21"/>
        <v>0</v>
      </c>
      <c r="M52" s="47" t="str">
        <f t="shared" si="22"/>
        <v/>
      </c>
      <c r="N52" s="48">
        <f t="shared" si="23"/>
        <v>0</v>
      </c>
      <c r="O52" s="22"/>
      <c r="P52" s="23"/>
    </row>
    <row r="53" spans="2:16" ht="15.75">
      <c r="B53" s="56"/>
      <c r="C53" s="54"/>
      <c r="D53" s="41">
        <f t="shared" si="16"/>
        <v>0</v>
      </c>
      <c r="E53" s="42" t="str">
        <f t="shared" si="17"/>
        <v/>
      </c>
      <c r="F53" s="71"/>
      <c r="G53" s="43" t="str">
        <f t="shared" si="18"/>
        <v/>
      </c>
      <c r="H53" s="72"/>
      <c r="I53" s="44" t="str">
        <f t="shared" si="19"/>
        <v/>
      </c>
      <c r="J53" s="73"/>
      <c r="K53" s="45" t="str">
        <f t="shared" si="20"/>
        <v/>
      </c>
      <c r="L53" s="46">
        <f t="shared" si="21"/>
        <v>0</v>
      </c>
      <c r="M53" s="47" t="str">
        <f t="shared" si="22"/>
        <v/>
      </c>
      <c r="N53" s="48">
        <f t="shared" si="23"/>
        <v>0</v>
      </c>
      <c r="O53" s="22"/>
      <c r="P53" s="23"/>
    </row>
    <row r="54" spans="2:16" ht="15.75">
      <c r="B54" s="56"/>
      <c r="C54" s="54"/>
      <c r="D54" s="41">
        <f t="shared" si="16"/>
        <v>0</v>
      </c>
      <c r="E54" s="42" t="str">
        <f t="shared" si="17"/>
        <v/>
      </c>
      <c r="F54" s="71"/>
      <c r="G54" s="43" t="str">
        <f t="shared" si="18"/>
        <v/>
      </c>
      <c r="H54" s="72"/>
      <c r="I54" s="44" t="str">
        <f t="shared" si="19"/>
        <v/>
      </c>
      <c r="J54" s="73"/>
      <c r="K54" s="45" t="str">
        <f t="shared" si="20"/>
        <v/>
      </c>
      <c r="L54" s="46">
        <f t="shared" si="21"/>
        <v>0</v>
      </c>
      <c r="M54" s="47" t="str">
        <f t="shared" si="22"/>
        <v/>
      </c>
      <c r="N54" s="48">
        <f t="shared" si="23"/>
        <v>0</v>
      </c>
      <c r="O54" s="22"/>
      <c r="P54" s="23"/>
    </row>
    <row r="55" spans="2:16" ht="15.75">
      <c r="B55" s="60"/>
      <c r="C55" s="54"/>
      <c r="D55" s="41">
        <f t="shared" si="16"/>
        <v>0</v>
      </c>
      <c r="E55" s="42" t="str">
        <f t="shared" si="17"/>
        <v/>
      </c>
      <c r="F55" s="71"/>
      <c r="G55" s="43" t="str">
        <f t="shared" si="18"/>
        <v/>
      </c>
      <c r="H55" s="72"/>
      <c r="I55" s="44" t="str">
        <f t="shared" si="19"/>
        <v/>
      </c>
      <c r="J55" s="73"/>
      <c r="K55" s="45" t="str">
        <f t="shared" si="20"/>
        <v/>
      </c>
      <c r="L55" s="46">
        <f t="shared" si="21"/>
        <v>0</v>
      </c>
      <c r="M55" s="47" t="str">
        <f t="shared" si="22"/>
        <v/>
      </c>
      <c r="N55" s="48">
        <f t="shared" si="23"/>
        <v>0</v>
      </c>
      <c r="O55" s="22"/>
      <c r="P55" s="23"/>
    </row>
    <row r="56" spans="2:16" ht="15.75">
      <c r="B56" s="56"/>
      <c r="C56" s="54"/>
      <c r="D56" s="41">
        <f t="shared" si="16"/>
        <v>0</v>
      </c>
      <c r="E56" s="42" t="str">
        <f t="shared" si="17"/>
        <v/>
      </c>
      <c r="F56" s="71"/>
      <c r="G56" s="43" t="str">
        <f t="shared" si="18"/>
        <v/>
      </c>
      <c r="H56" s="72"/>
      <c r="I56" s="44" t="str">
        <f t="shared" si="19"/>
        <v/>
      </c>
      <c r="J56" s="73"/>
      <c r="K56" s="45" t="str">
        <f t="shared" si="20"/>
        <v/>
      </c>
      <c r="L56" s="46">
        <f t="shared" si="21"/>
        <v>0</v>
      </c>
      <c r="M56" s="47" t="str">
        <f t="shared" si="22"/>
        <v/>
      </c>
      <c r="N56" s="48">
        <f t="shared" si="23"/>
        <v>0</v>
      </c>
      <c r="O56" s="22"/>
      <c r="P56" s="23"/>
    </row>
    <row r="57" spans="2:16" ht="15.75">
      <c r="B57" s="56"/>
      <c r="C57" s="54"/>
      <c r="D57" s="41">
        <f t="shared" si="16"/>
        <v>0</v>
      </c>
      <c r="E57" s="42" t="str">
        <f t="shared" si="17"/>
        <v/>
      </c>
      <c r="F57" s="71"/>
      <c r="G57" s="43" t="str">
        <f t="shared" si="18"/>
        <v/>
      </c>
      <c r="H57" s="72"/>
      <c r="I57" s="44" t="str">
        <f t="shared" si="19"/>
        <v/>
      </c>
      <c r="J57" s="73"/>
      <c r="K57" s="45" t="str">
        <f t="shared" si="20"/>
        <v/>
      </c>
      <c r="L57" s="46">
        <f t="shared" si="21"/>
        <v>0</v>
      </c>
      <c r="M57" s="47" t="str">
        <f t="shared" si="22"/>
        <v/>
      </c>
      <c r="N57" s="48">
        <f t="shared" si="23"/>
        <v>0</v>
      </c>
      <c r="O57" s="22"/>
      <c r="P57" s="23"/>
    </row>
    <row r="58" spans="2:16" ht="15.75">
      <c r="B58" s="56"/>
      <c r="C58" s="54"/>
      <c r="D58" s="41">
        <f t="shared" si="16"/>
        <v>0</v>
      </c>
      <c r="E58" s="42" t="str">
        <f t="shared" si="17"/>
        <v/>
      </c>
      <c r="F58" s="71"/>
      <c r="G58" s="43" t="str">
        <f t="shared" si="18"/>
        <v/>
      </c>
      <c r="H58" s="72"/>
      <c r="I58" s="44" t="str">
        <f t="shared" si="19"/>
        <v/>
      </c>
      <c r="J58" s="73"/>
      <c r="K58" s="45" t="str">
        <f t="shared" si="20"/>
        <v/>
      </c>
      <c r="L58" s="46">
        <f t="shared" si="21"/>
        <v>0</v>
      </c>
      <c r="M58" s="47" t="str">
        <f t="shared" si="22"/>
        <v/>
      </c>
      <c r="N58" s="48">
        <f t="shared" si="23"/>
        <v>0</v>
      </c>
      <c r="O58" s="22"/>
      <c r="P58" s="23"/>
    </row>
    <row r="59" spans="2:16" ht="15.75">
      <c r="B59" s="60"/>
      <c r="C59" s="54"/>
      <c r="D59" s="41">
        <f t="shared" si="16"/>
        <v>0</v>
      </c>
      <c r="E59" s="42" t="str">
        <f t="shared" si="17"/>
        <v/>
      </c>
      <c r="F59" s="71"/>
      <c r="G59" s="43" t="str">
        <f t="shared" si="18"/>
        <v/>
      </c>
      <c r="H59" s="72"/>
      <c r="I59" s="44" t="str">
        <f t="shared" si="19"/>
        <v/>
      </c>
      <c r="J59" s="73"/>
      <c r="K59" s="45" t="str">
        <f t="shared" si="20"/>
        <v/>
      </c>
      <c r="L59" s="46">
        <f t="shared" si="21"/>
        <v>0</v>
      </c>
      <c r="M59" s="47" t="str">
        <f t="shared" si="22"/>
        <v/>
      </c>
      <c r="N59" s="48">
        <f t="shared" si="23"/>
        <v>0</v>
      </c>
      <c r="O59" s="67"/>
      <c r="P59" s="68"/>
    </row>
    <row r="60" spans="2:16" s="24" customFormat="1" ht="15.75">
      <c r="B60" s="56"/>
      <c r="C60" s="54"/>
      <c r="D60" s="41">
        <f t="shared" si="16"/>
        <v>0</v>
      </c>
      <c r="E60" s="42" t="str">
        <f t="shared" si="17"/>
        <v/>
      </c>
      <c r="F60" s="71"/>
      <c r="G60" s="43" t="str">
        <f t="shared" si="18"/>
        <v/>
      </c>
      <c r="H60" s="72"/>
      <c r="I60" s="44" t="str">
        <f t="shared" si="19"/>
        <v/>
      </c>
      <c r="J60" s="73"/>
      <c r="K60" s="45" t="str">
        <f t="shared" si="20"/>
        <v/>
      </c>
      <c r="L60" s="46">
        <f t="shared" si="21"/>
        <v>0</v>
      </c>
      <c r="M60" s="47" t="str">
        <f t="shared" si="22"/>
        <v/>
      </c>
      <c r="N60" s="48">
        <f t="shared" si="23"/>
        <v>0</v>
      </c>
      <c r="O60" s="67"/>
      <c r="P60" s="68"/>
    </row>
    <row r="61" spans="2:16" s="24" customFormat="1" ht="15.75">
      <c r="B61" s="56"/>
      <c r="C61" s="54"/>
      <c r="D61" s="41">
        <f t="shared" si="16"/>
        <v>0</v>
      </c>
      <c r="E61" s="42" t="str">
        <f t="shared" si="17"/>
        <v/>
      </c>
      <c r="F61" s="71"/>
      <c r="G61" s="43" t="str">
        <f t="shared" si="18"/>
        <v/>
      </c>
      <c r="H61" s="72"/>
      <c r="I61" s="44" t="str">
        <f t="shared" si="19"/>
        <v/>
      </c>
      <c r="J61" s="73"/>
      <c r="K61" s="45" t="str">
        <f t="shared" si="20"/>
        <v/>
      </c>
      <c r="L61" s="46">
        <f t="shared" si="21"/>
        <v>0</v>
      </c>
      <c r="M61" s="47" t="str">
        <f t="shared" si="22"/>
        <v/>
      </c>
      <c r="N61" s="48">
        <f t="shared" si="23"/>
        <v>0</v>
      </c>
      <c r="O61" s="67"/>
      <c r="P61" s="68"/>
    </row>
    <row r="62" spans="2:16" s="24" customFormat="1" ht="15.75">
      <c r="B62" s="56"/>
      <c r="C62" s="54"/>
      <c r="D62" s="41">
        <f t="shared" si="16"/>
        <v>0</v>
      </c>
      <c r="E62" s="42" t="str">
        <f t="shared" si="17"/>
        <v/>
      </c>
      <c r="F62" s="71"/>
      <c r="G62" s="43" t="str">
        <f t="shared" si="18"/>
        <v/>
      </c>
      <c r="H62" s="72"/>
      <c r="I62" s="44" t="str">
        <f t="shared" si="19"/>
        <v/>
      </c>
      <c r="J62" s="73"/>
      <c r="K62" s="45" t="str">
        <f t="shared" si="20"/>
        <v/>
      </c>
      <c r="L62" s="46">
        <f t="shared" si="21"/>
        <v>0</v>
      </c>
      <c r="M62" s="47" t="str">
        <f t="shared" si="22"/>
        <v/>
      </c>
      <c r="N62" s="48">
        <f t="shared" si="23"/>
        <v>0</v>
      </c>
      <c r="O62" s="67"/>
      <c r="P62" s="68"/>
    </row>
    <row r="63" spans="2:16" ht="15.75">
      <c r="B63" s="70"/>
      <c r="C63" s="70"/>
      <c r="D63" s="41">
        <f t="shared" si="16"/>
        <v>0</v>
      </c>
      <c r="E63" s="42" t="str">
        <f t="shared" si="17"/>
        <v/>
      </c>
      <c r="F63" s="71"/>
      <c r="G63" s="43" t="str">
        <f t="shared" si="18"/>
        <v/>
      </c>
      <c r="H63" s="72"/>
      <c r="I63" s="44" t="str">
        <f t="shared" si="19"/>
        <v/>
      </c>
      <c r="J63" s="73"/>
      <c r="K63" s="45" t="str">
        <f t="shared" si="20"/>
        <v/>
      </c>
      <c r="L63" s="46">
        <f t="shared" si="21"/>
        <v>0</v>
      </c>
      <c r="M63" s="47" t="str">
        <f t="shared" si="22"/>
        <v/>
      </c>
      <c r="N63" s="48">
        <f t="shared" si="23"/>
        <v>0</v>
      </c>
      <c r="O63" s="67"/>
      <c r="P63" s="68"/>
    </row>
    <row r="64" spans="2:16" ht="15.75">
      <c r="B64" s="70"/>
      <c r="C64" s="70"/>
      <c r="D64" s="41">
        <f t="shared" si="16"/>
        <v>0</v>
      </c>
      <c r="E64" s="42" t="str">
        <f t="shared" si="17"/>
        <v/>
      </c>
      <c r="F64" s="71"/>
      <c r="G64" s="43" t="str">
        <f t="shared" si="18"/>
        <v/>
      </c>
      <c r="H64" s="72"/>
      <c r="I64" s="44" t="str">
        <f t="shared" si="19"/>
        <v/>
      </c>
      <c r="J64" s="73"/>
      <c r="K64" s="45" t="str">
        <f t="shared" si="20"/>
        <v/>
      </c>
      <c r="L64" s="46">
        <f t="shared" si="21"/>
        <v>0</v>
      </c>
      <c r="M64" s="47" t="str">
        <f t="shared" si="22"/>
        <v/>
      </c>
      <c r="N64" s="48">
        <f t="shared" si="23"/>
        <v>0</v>
      </c>
      <c r="O64" s="67"/>
      <c r="P64" s="68"/>
    </row>
    <row r="65" spans="2:16" ht="15.75">
      <c r="B65" s="70"/>
      <c r="C65" s="70"/>
      <c r="D65" s="41">
        <f t="shared" si="16"/>
        <v>0</v>
      </c>
      <c r="E65" s="42" t="str">
        <f t="shared" si="17"/>
        <v/>
      </c>
      <c r="F65" s="71"/>
      <c r="G65" s="43" t="str">
        <f t="shared" si="18"/>
        <v/>
      </c>
      <c r="H65" s="72"/>
      <c r="I65" s="44" t="str">
        <f t="shared" si="19"/>
        <v/>
      </c>
      <c r="J65" s="73"/>
      <c r="K65" s="45" t="str">
        <f t="shared" si="20"/>
        <v/>
      </c>
      <c r="L65" s="46">
        <f t="shared" si="21"/>
        <v>0</v>
      </c>
      <c r="M65" s="47" t="str">
        <f t="shared" si="22"/>
        <v/>
      </c>
      <c r="N65" s="48">
        <f t="shared" si="23"/>
        <v>0</v>
      </c>
      <c r="O65" s="67"/>
      <c r="P65" s="68"/>
    </row>
    <row r="66" spans="2:16" ht="15.75">
      <c r="B66" s="70"/>
      <c r="C66" s="70"/>
      <c r="D66" s="41">
        <f t="shared" si="16"/>
        <v>0</v>
      </c>
      <c r="E66" s="42" t="str">
        <f t="shared" si="17"/>
        <v/>
      </c>
      <c r="F66" s="71"/>
      <c r="G66" s="43" t="str">
        <f t="shared" si="18"/>
        <v/>
      </c>
      <c r="H66" s="72"/>
      <c r="I66" s="44" t="str">
        <f t="shared" si="19"/>
        <v/>
      </c>
      <c r="J66" s="73"/>
      <c r="K66" s="45" t="str">
        <f t="shared" si="20"/>
        <v/>
      </c>
      <c r="L66" s="46">
        <f t="shared" si="21"/>
        <v>0</v>
      </c>
      <c r="M66" s="47" t="str">
        <f t="shared" si="22"/>
        <v/>
      </c>
      <c r="N66" s="48">
        <f t="shared" si="23"/>
        <v>0</v>
      </c>
      <c r="O66" s="67"/>
      <c r="P66" s="68"/>
    </row>
  </sheetData>
  <sortState ref="A7:P19">
    <sortCondition descending="1" ref="L7:L19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6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>
      <selection activeCell="B11" sqref="B11"/>
    </sheetView>
  </sheetViews>
  <sheetFormatPr defaultRowHeight="15"/>
  <cols>
    <col min="1" max="1" width="6.4257812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107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6" t="s">
        <v>108</v>
      </c>
      <c r="B7" s="83" t="s">
        <v>109</v>
      </c>
      <c r="C7" s="84" t="s">
        <v>39</v>
      </c>
      <c r="D7" s="41">
        <f t="shared" ref="D7:D38" si="0">IF(O7&gt;P7,O7,P7)</f>
        <v>8.25</v>
      </c>
      <c r="E7" s="42" t="str">
        <f t="shared" ref="E7:E38" si="1">IF(D7&gt;0,RANK(D7,$D$7:$D$66)&amp;IF(COUNTIF($D$7:$D$66,D7)&gt;1,"-T"," "),"")</f>
        <v xml:space="preserve">2 </v>
      </c>
      <c r="F7" s="71">
        <v>9.25</v>
      </c>
      <c r="G7" s="43" t="str">
        <f t="shared" ref="G7:G38" si="2">IF(F7&gt;0,RANK(F7,$F$7:$F$66)&amp;IF(COUNTIF($F$7:$F$66,F7)&gt;1,"-T"," "),"")</f>
        <v xml:space="preserve">1 </v>
      </c>
      <c r="H7" s="72">
        <v>9.1</v>
      </c>
      <c r="I7" s="44" t="str">
        <f t="shared" ref="I7:I38" si="3">IF(H7&gt;0,RANK(H7,$H$7:$H$66)&amp;IF(COUNTIF($H$7:$H$66,H7)&gt;1,"-T"," "),"")</f>
        <v xml:space="preserve">1 </v>
      </c>
      <c r="J7" s="73">
        <v>8.4499999999999993</v>
      </c>
      <c r="K7" s="45" t="str">
        <f t="shared" ref="K7:K38" si="4">IF(J7&gt;0,RANK(J7,$J$7:$J$66)&amp;IF(COUNTIF($J$7:$J$66,J7)&gt;1,"-T"," "),"")</f>
        <v xml:space="preserve">1 </v>
      </c>
      <c r="L7" s="46">
        <f t="shared" ref="L7:L38" si="5">(+D7*100+F7*100+H7*100+J7*100)/100</f>
        <v>35.049999999999997</v>
      </c>
      <c r="M7" s="47" t="str">
        <f t="shared" ref="M7:M38" si="6">IF(L7&gt;0,RANK(L7,$L$7:$L$66)&amp;IF(COUNTIF($L$7:$L$66,L7)&gt;1,"-T"," "),"")</f>
        <v xml:space="preserve">1 </v>
      </c>
      <c r="N7" s="48">
        <f t="shared" ref="N7:N38" si="7">L7/4</f>
        <v>8.7624999999999993</v>
      </c>
      <c r="O7" s="22">
        <v>8.15</v>
      </c>
      <c r="P7" s="23">
        <v>8.25</v>
      </c>
    </row>
    <row r="8" spans="1:18" ht="30" customHeight="1">
      <c r="A8" s="76" t="s">
        <v>110</v>
      </c>
      <c r="B8" s="83" t="s">
        <v>111</v>
      </c>
      <c r="C8" s="84" t="s">
        <v>39</v>
      </c>
      <c r="D8" s="41">
        <f t="shared" si="0"/>
        <v>8.65</v>
      </c>
      <c r="E8" s="42" t="str">
        <f t="shared" si="1"/>
        <v xml:space="preserve">1 </v>
      </c>
      <c r="F8" s="71">
        <v>8.1</v>
      </c>
      <c r="G8" s="43" t="str">
        <f t="shared" si="2"/>
        <v xml:space="preserve">2 </v>
      </c>
      <c r="H8" s="72">
        <v>8.9</v>
      </c>
      <c r="I8" s="44" t="str">
        <f t="shared" si="3"/>
        <v xml:space="preserve">2 </v>
      </c>
      <c r="J8" s="73">
        <v>8.1</v>
      </c>
      <c r="K8" s="45" t="str">
        <f t="shared" si="4"/>
        <v xml:space="preserve">2 </v>
      </c>
      <c r="L8" s="46">
        <f t="shared" si="5"/>
        <v>33.75</v>
      </c>
      <c r="M8" s="47" t="str">
        <f t="shared" si="6"/>
        <v xml:space="preserve">2 </v>
      </c>
      <c r="N8" s="48">
        <f t="shared" si="7"/>
        <v>8.4375</v>
      </c>
      <c r="O8" s="22">
        <v>8.65</v>
      </c>
      <c r="P8" s="23">
        <v>8.6</v>
      </c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6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abSelected="1" topLeftCell="A19" workbookViewId="0">
      <selection activeCell="B7" sqref="B7"/>
    </sheetView>
  </sheetViews>
  <sheetFormatPr defaultRowHeight="15"/>
  <cols>
    <col min="1" max="1" width="8.28515625" customWidth="1"/>
    <col min="2" max="2" width="23.42578125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112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93" t="s">
        <v>131</v>
      </c>
      <c r="B7" s="79" t="s">
        <v>132</v>
      </c>
      <c r="C7" s="86" t="s">
        <v>22</v>
      </c>
      <c r="D7" s="41">
        <f t="shared" ref="D7:D48" si="0">IF(O7&gt;P7,O7,P7)</f>
        <v>8.9499999999999993</v>
      </c>
      <c r="E7" s="42" t="str">
        <f t="shared" ref="E7:E48" si="1">IF(D7&gt;0,RANK(D7,$D$7:$D$66)&amp;IF(COUNTIF($D$7:$D$66,D7)&gt;1,"-T"," "),"")</f>
        <v>10-T</v>
      </c>
      <c r="F7" s="71">
        <v>9.5500000000000007</v>
      </c>
      <c r="G7" s="43" t="str">
        <f t="shared" ref="G7:G48" si="2">IF(F7&gt;0,RANK(F7,$F$7:$F$66)&amp;IF(COUNTIF($F$7:$F$66,F7)&gt;1,"-T"," "),"")</f>
        <v>2-T</v>
      </c>
      <c r="H7" s="72">
        <v>9.4</v>
      </c>
      <c r="I7" s="44" t="str">
        <f t="shared" ref="I7:I48" si="3">IF(H7&gt;0,RANK(H7,$H$7:$H$66)&amp;IF(COUNTIF($H$7:$H$66,H7)&gt;1,"-T"," "),"")</f>
        <v xml:space="preserve">1 </v>
      </c>
      <c r="J7" s="73">
        <v>9.5</v>
      </c>
      <c r="K7" s="45" t="str">
        <f t="shared" ref="K7:K48" si="4">IF(J7&gt;0,RANK(J7,$J$7:$J$66)&amp;IF(COUNTIF($J$7:$J$66,J7)&gt;1,"-T"," "),"")</f>
        <v xml:space="preserve">2 </v>
      </c>
      <c r="L7" s="46">
        <f t="shared" ref="L7:L48" si="5">(+D7*100+F7*100+H7*100+J7*100)/100</f>
        <v>37.4</v>
      </c>
      <c r="M7" s="47" t="str">
        <f t="shared" ref="M7:M48" si="6">IF(L7&gt;0,RANK(L7,$L$7:$L$66)&amp;IF(COUNTIF($L$7:$L$66,L7)&gt;1,"-T"," "),"")</f>
        <v xml:space="preserve">1 </v>
      </c>
      <c r="N7" s="48">
        <f t="shared" ref="N7:N48" si="7">L7/4</f>
        <v>9.35</v>
      </c>
      <c r="O7" s="22">
        <v>8.85</v>
      </c>
      <c r="P7" s="23">
        <v>8.9499999999999993</v>
      </c>
    </row>
    <row r="8" spans="1:18" ht="30" customHeight="1">
      <c r="A8" s="98" t="s">
        <v>171</v>
      </c>
      <c r="B8" s="80" t="s">
        <v>172</v>
      </c>
      <c r="C8" s="86" t="s">
        <v>22</v>
      </c>
      <c r="D8" s="41">
        <f t="shared" si="0"/>
        <v>9.1</v>
      </c>
      <c r="E8" s="42" t="str">
        <f t="shared" si="1"/>
        <v>3-T</v>
      </c>
      <c r="F8" s="71">
        <v>9.5500000000000007</v>
      </c>
      <c r="G8" s="43" t="str">
        <f t="shared" si="2"/>
        <v>2-T</v>
      </c>
      <c r="H8" s="72">
        <v>9.3000000000000007</v>
      </c>
      <c r="I8" s="44" t="str">
        <f t="shared" si="3"/>
        <v>2-T</v>
      </c>
      <c r="J8" s="73">
        <v>9.0500000000000007</v>
      </c>
      <c r="K8" s="45" t="str">
        <f t="shared" si="4"/>
        <v>11-T</v>
      </c>
      <c r="L8" s="46">
        <f t="shared" si="5"/>
        <v>37</v>
      </c>
      <c r="M8" s="47" t="str">
        <f t="shared" si="6"/>
        <v xml:space="preserve">2 </v>
      </c>
      <c r="N8" s="48">
        <f t="shared" si="7"/>
        <v>9.25</v>
      </c>
      <c r="O8" s="22">
        <v>9</v>
      </c>
      <c r="P8" s="23">
        <v>9.1</v>
      </c>
    </row>
    <row r="9" spans="1:18" ht="30" customHeight="1">
      <c r="A9" s="93" t="s">
        <v>113</v>
      </c>
      <c r="B9" s="79" t="s">
        <v>114</v>
      </c>
      <c r="C9" s="86" t="s">
        <v>22</v>
      </c>
      <c r="D9" s="41">
        <f t="shared" si="0"/>
        <v>9</v>
      </c>
      <c r="E9" s="42" t="str">
        <f t="shared" si="1"/>
        <v>6-T</v>
      </c>
      <c r="F9" s="71">
        <v>9.3000000000000007</v>
      </c>
      <c r="G9" s="43" t="str">
        <f t="shared" si="2"/>
        <v>8-T</v>
      </c>
      <c r="H9" s="72">
        <v>9.3000000000000007</v>
      </c>
      <c r="I9" s="44" t="str">
        <f t="shared" si="3"/>
        <v>2-T</v>
      </c>
      <c r="J9" s="73">
        <v>9.3000000000000007</v>
      </c>
      <c r="K9" s="45" t="str">
        <f t="shared" si="4"/>
        <v>4-T</v>
      </c>
      <c r="L9" s="46">
        <f t="shared" si="5"/>
        <v>36.9</v>
      </c>
      <c r="M9" s="47" t="str">
        <f t="shared" si="6"/>
        <v xml:space="preserve">3 </v>
      </c>
      <c r="N9" s="48">
        <f t="shared" si="7"/>
        <v>9.2249999999999996</v>
      </c>
      <c r="O9" s="22">
        <v>8.9</v>
      </c>
      <c r="P9" s="23">
        <v>9</v>
      </c>
    </row>
    <row r="10" spans="1:18" ht="30" customHeight="1">
      <c r="A10" s="93" t="s">
        <v>123</v>
      </c>
      <c r="B10" s="79" t="s">
        <v>124</v>
      </c>
      <c r="C10" s="86" t="s">
        <v>22</v>
      </c>
      <c r="D10" s="41">
        <f t="shared" si="0"/>
        <v>9</v>
      </c>
      <c r="E10" s="42" t="str">
        <f t="shared" si="1"/>
        <v>6-T</v>
      </c>
      <c r="F10" s="71">
        <v>9.4</v>
      </c>
      <c r="G10" s="43" t="str">
        <f t="shared" si="2"/>
        <v xml:space="preserve">6 </v>
      </c>
      <c r="H10" s="72">
        <v>9.15</v>
      </c>
      <c r="I10" s="44" t="str">
        <f t="shared" si="3"/>
        <v>5-T</v>
      </c>
      <c r="J10" s="73">
        <v>9.3000000000000007</v>
      </c>
      <c r="K10" s="45" t="str">
        <f t="shared" si="4"/>
        <v>4-T</v>
      </c>
      <c r="L10" s="46">
        <f t="shared" si="5"/>
        <v>36.85</v>
      </c>
      <c r="M10" s="47" t="str">
        <f t="shared" si="6"/>
        <v>4-T</v>
      </c>
      <c r="N10" s="48">
        <f t="shared" si="7"/>
        <v>9.2125000000000004</v>
      </c>
      <c r="O10" s="22">
        <v>8.9499999999999993</v>
      </c>
      <c r="P10" s="23">
        <v>9</v>
      </c>
    </row>
    <row r="11" spans="1:18" ht="30" customHeight="1">
      <c r="A11" s="98" t="s">
        <v>165</v>
      </c>
      <c r="B11" s="83" t="s">
        <v>166</v>
      </c>
      <c r="C11" s="84" t="s">
        <v>42</v>
      </c>
      <c r="D11" s="41">
        <f t="shared" si="0"/>
        <v>8.9499999999999993</v>
      </c>
      <c r="E11" s="42" t="str">
        <f t="shared" si="1"/>
        <v>10-T</v>
      </c>
      <c r="F11" s="71">
        <v>9.35</v>
      </c>
      <c r="G11" s="43" t="str">
        <f t="shared" si="2"/>
        <v xml:space="preserve">7 </v>
      </c>
      <c r="H11" s="72">
        <v>9.15</v>
      </c>
      <c r="I11" s="44" t="str">
        <f t="shared" si="3"/>
        <v>5-T</v>
      </c>
      <c r="J11" s="73">
        <v>9.4</v>
      </c>
      <c r="K11" s="45" t="str">
        <f t="shared" si="4"/>
        <v xml:space="preserve">3 </v>
      </c>
      <c r="L11" s="46">
        <f t="shared" si="5"/>
        <v>36.85</v>
      </c>
      <c r="M11" s="47" t="str">
        <f t="shared" si="6"/>
        <v>4-T</v>
      </c>
      <c r="N11" s="48">
        <f t="shared" si="7"/>
        <v>9.2125000000000004</v>
      </c>
      <c r="O11" s="22">
        <v>8.5500000000000007</v>
      </c>
      <c r="P11" s="23">
        <v>8.9499999999999993</v>
      </c>
    </row>
    <row r="12" spans="1:18" ht="30" customHeight="1">
      <c r="A12" s="98" t="s">
        <v>173</v>
      </c>
      <c r="B12" s="80" t="s">
        <v>174</v>
      </c>
      <c r="C12" s="86" t="s">
        <v>22</v>
      </c>
      <c r="D12" s="41">
        <f t="shared" si="0"/>
        <v>8.9</v>
      </c>
      <c r="E12" s="42" t="str">
        <f t="shared" si="1"/>
        <v>13-T</v>
      </c>
      <c r="F12" s="71">
        <v>9.65</v>
      </c>
      <c r="G12" s="43" t="str">
        <f t="shared" si="2"/>
        <v xml:space="preserve">1 </v>
      </c>
      <c r="H12" s="72">
        <v>8.9</v>
      </c>
      <c r="I12" s="44" t="str">
        <f t="shared" si="3"/>
        <v xml:space="preserve">10 </v>
      </c>
      <c r="J12" s="73">
        <v>9.1999999999999993</v>
      </c>
      <c r="K12" s="45" t="str">
        <f t="shared" si="4"/>
        <v>6-T</v>
      </c>
      <c r="L12" s="46">
        <f t="shared" si="5"/>
        <v>36.65</v>
      </c>
      <c r="M12" s="47" t="str">
        <f t="shared" si="6"/>
        <v xml:space="preserve">6 </v>
      </c>
      <c r="N12" s="48">
        <f t="shared" si="7"/>
        <v>9.1624999999999996</v>
      </c>
      <c r="O12" s="22">
        <v>8.6999999999999993</v>
      </c>
      <c r="P12" s="23">
        <v>8.9</v>
      </c>
    </row>
    <row r="13" spans="1:18" ht="30" customHeight="1">
      <c r="A13" s="93" t="s">
        <v>149</v>
      </c>
      <c r="B13" s="95" t="s">
        <v>150</v>
      </c>
      <c r="C13" s="78" t="s">
        <v>53</v>
      </c>
      <c r="D13" s="41">
        <f t="shared" si="0"/>
        <v>8.65</v>
      </c>
      <c r="E13" s="42" t="str">
        <f t="shared" si="1"/>
        <v>27-T</v>
      </c>
      <c r="F13" s="71">
        <v>9.4499999999999993</v>
      </c>
      <c r="G13" s="43" t="str">
        <f t="shared" si="2"/>
        <v>4-T</v>
      </c>
      <c r="H13" s="72">
        <v>8.85</v>
      </c>
      <c r="I13" s="44" t="str">
        <f t="shared" si="3"/>
        <v>11-T</v>
      </c>
      <c r="J13" s="73">
        <v>9.6</v>
      </c>
      <c r="K13" s="45" t="str">
        <f t="shared" si="4"/>
        <v xml:space="preserve">1 </v>
      </c>
      <c r="L13" s="46">
        <f t="shared" si="5"/>
        <v>36.549999999999997</v>
      </c>
      <c r="M13" s="47" t="str">
        <f t="shared" si="6"/>
        <v xml:space="preserve">7 </v>
      </c>
      <c r="N13" s="48">
        <f t="shared" si="7"/>
        <v>9.1374999999999993</v>
      </c>
      <c r="O13" s="22">
        <v>8.5500000000000007</v>
      </c>
      <c r="P13" s="23">
        <v>8.65</v>
      </c>
    </row>
    <row r="14" spans="1:18" ht="30" customHeight="1">
      <c r="A14" s="93" t="s">
        <v>133</v>
      </c>
      <c r="B14" s="79" t="s">
        <v>134</v>
      </c>
      <c r="C14" s="86" t="s">
        <v>22</v>
      </c>
      <c r="D14" s="41">
        <f t="shared" si="0"/>
        <v>8.5500000000000007</v>
      </c>
      <c r="E14" s="42" t="str">
        <f t="shared" si="1"/>
        <v>31-T</v>
      </c>
      <c r="F14" s="71">
        <v>9.4499999999999993</v>
      </c>
      <c r="G14" s="43" t="str">
        <f t="shared" si="2"/>
        <v>4-T</v>
      </c>
      <c r="H14" s="72">
        <v>9.25</v>
      </c>
      <c r="I14" s="44" t="str">
        <f t="shared" si="3"/>
        <v xml:space="preserve">4 </v>
      </c>
      <c r="J14" s="73">
        <v>9.1999999999999993</v>
      </c>
      <c r="K14" s="45" t="str">
        <f t="shared" si="4"/>
        <v>6-T</v>
      </c>
      <c r="L14" s="46">
        <f t="shared" si="5"/>
        <v>36.450000000000003</v>
      </c>
      <c r="M14" s="47" t="str">
        <f t="shared" si="6"/>
        <v xml:space="preserve">8 </v>
      </c>
      <c r="N14" s="48">
        <f t="shared" si="7"/>
        <v>9.1125000000000007</v>
      </c>
      <c r="O14" s="22">
        <v>8.5500000000000007</v>
      </c>
      <c r="P14" s="23">
        <v>8.5500000000000007</v>
      </c>
    </row>
    <row r="15" spans="1:18" ht="30" customHeight="1">
      <c r="A15" s="93" t="s">
        <v>115</v>
      </c>
      <c r="B15" s="79" t="s">
        <v>116</v>
      </c>
      <c r="C15" s="86" t="s">
        <v>22</v>
      </c>
      <c r="D15" s="41">
        <f t="shared" si="0"/>
        <v>9.1999999999999993</v>
      </c>
      <c r="E15" s="42" t="str">
        <f t="shared" si="1"/>
        <v xml:space="preserve">2 </v>
      </c>
      <c r="F15" s="71">
        <v>9.3000000000000007</v>
      </c>
      <c r="G15" s="43" t="str">
        <f t="shared" si="2"/>
        <v>8-T</v>
      </c>
      <c r="H15" s="72">
        <v>9.15</v>
      </c>
      <c r="I15" s="44" t="str">
        <f t="shared" si="3"/>
        <v>5-T</v>
      </c>
      <c r="J15" s="73">
        <v>8.75</v>
      </c>
      <c r="K15" s="45" t="str">
        <f t="shared" si="4"/>
        <v>22-T</v>
      </c>
      <c r="L15" s="46">
        <f t="shared" si="5"/>
        <v>36.4</v>
      </c>
      <c r="M15" s="47" t="str">
        <f t="shared" si="6"/>
        <v xml:space="preserve">9 </v>
      </c>
      <c r="N15" s="48">
        <f t="shared" si="7"/>
        <v>9.1</v>
      </c>
      <c r="O15" s="22">
        <v>8.9</v>
      </c>
      <c r="P15" s="23">
        <v>9.1999999999999993</v>
      </c>
    </row>
    <row r="16" spans="1:18" ht="30" customHeight="1">
      <c r="A16" s="93" t="s">
        <v>145</v>
      </c>
      <c r="B16" s="80" t="s">
        <v>146</v>
      </c>
      <c r="C16" s="86" t="s">
        <v>22</v>
      </c>
      <c r="D16" s="41">
        <f t="shared" si="0"/>
        <v>9.1</v>
      </c>
      <c r="E16" s="42" t="str">
        <f t="shared" si="1"/>
        <v>3-T</v>
      </c>
      <c r="F16" s="71">
        <v>9.1</v>
      </c>
      <c r="G16" s="43" t="str">
        <f t="shared" si="2"/>
        <v>15-T</v>
      </c>
      <c r="H16" s="72">
        <v>8.65</v>
      </c>
      <c r="I16" s="44" t="str">
        <f t="shared" si="3"/>
        <v xml:space="preserve">17 </v>
      </c>
      <c r="J16" s="73">
        <v>9.15</v>
      </c>
      <c r="K16" s="45" t="str">
        <f t="shared" si="4"/>
        <v xml:space="preserve">10 </v>
      </c>
      <c r="L16" s="46">
        <f t="shared" si="5"/>
        <v>36</v>
      </c>
      <c r="M16" s="47" t="str">
        <f t="shared" si="6"/>
        <v xml:space="preserve">10 </v>
      </c>
      <c r="N16" s="48">
        <f t="shared" si="7"/>
        <v>9</v>
      </c>
      <c r="O16" s="22">
        <v>9.0500000000000007</v>
      </c>
      <c r="P16" s="23">
        <v>9.1</v>
      </c>
    </row>
    <row r="17" spans="1:16" ht="30" customHeight="1">
      <c r="A17" s="93" t="s">
        <v>127</v>
      </c>
      <c r="B17" s="88" t="s">
        <v>128</v>
      </c>
      <c r="C17" s="89" t="s">
        <v>60</v>
      </c>
      <c r="D17" s="41">
        <f t="shared" si="0"/>
        <v>8.9</v>
      </c>
      <c r="E17" s="42" t="str">
        <f t="shared" si="1"/>
        <v>13-T</v>
      </c>
      <c r="F17" s="71">
        <v>8.85</v>
      </c>
      <c r="G17" s="43" t="str">
        <f t="shared" si="2"/>
        <v>21-T</v>
      </c>
      <c r="H17" s="72">
        <v>9.1</v>
      </c>
      <c r="I17" s="44" t="str">
        <f t="shared" si="3"/>
        <v xml:space="preserve">8 </v>
      </c>
      <c r="J17" s="73">
        <v>9.0500000000000007</v>
      </c>
      <c r="K17" s="45" t="str">
        <f t="shared" si="4"/>
        <v>11-T</v>
      </c>
      <c r="L17" s="46">
        <f t="shared" si="5"/>
        <v>35.9</v>
      </c>
      <c r="M17" s="47" t="str">
        <f t="shared" si="6"/>
        <v>11-T</v>
      </c>
      <c r="N17" s="48">
        <f t="shared" si="7"/>
        <v>8.9749999999999996</v>
      </c>
      <c r="O17" s="22">
        <v>8.65</v>
      </c>
      <c r="P17" s="23">
        <v>8.9</v>
      </c>
    </row>
    <row r="18" spans="1:16" ht="30" customHeight="1">
      <c r="A18" s="93" t="s">
        <v>181</v>
      </c>
      <c r="B18" s="83" t="s">
        <v>182</v>
      </c>
      <c r="C18" s="84" t="s">
        <v>39</v>
      </c>
      <c r="D18" s="41">
        <f t="shared" si="0"/>
        <v>9</v>
      </c>
      <c r="E18" s="42" t="str">
        <f t="shared" si="1"/>
        <v>6-T</v>
      </c>
      <c r="F18" s="71">
        <v>8.85</v>
      </c>
      <c r="G18" s="43" t="str">
        <f t="shared" si="2"/>
        <v>21-T</v>
      </c>
      <c r="H18" s="72">
        <v>8.85</v>
      </c>
      <c r="I18" s="44" t="str">
        <f t="shared" si="3"/>
        <v>11-T</v>
      </c>
      <c r="J18" s="73">
        <v>9.1999999999999993</v>
      </c>
      <c r="K18" s="45" t="str">
        <f t="shared" si="4"/>
        <v>6-T</v>
      </c>
      <c r="L18" s="46">
        <f t="shared" si="5"/>
        <v>35.9</v>
      </c>
      <c r="M18" s="47" t="str">
        <f t="shared" si="6"/>
        <v>11-T</v>
      </c>
      <c r="N18" s="48">
        <f t="shared" si="7"/>
        <v>8.9749999999999996</v>
      </c>
      <c r="O18" s="22">
        <v>8.85</v>
      </c>
      <c r="P18" s="23">
        <v>9</v>
      </c>
    </row>
    <row r="19" spans="1:16" ht="30" customHeight="1">
      <c r="A19" s="93" t="s">
        <v>121</v>
      </c>
      <c r="B19" s="94" t="s">
        <v>122</v>
      </c>
      <c r="C19" s="86" t="s">
        <v>22</v>
      </c>
      <c r="D19" s="41">
        <f t="shared" si="0"/>
        <v>9.4</v>
      </c>
      <c r="E19" s="42" t="str">
        <f t="shared" si="1"/>
        <v xml:space="preserve">1 </v>
      </c>
      <c r="F19" s="71">
        <v>9.1</v>
      </c>
      <c r="G19" s="43" t="str">
        <f t="shared" si="2"/>
        <v>15-T</v>
      </c>
      <c r="H19" s="72">
        <v>8.6999999999999993</v>
      </c>
      <c r="I19" s="44" t="str">
        <f t="shared" si="3"/>
        <v>14-T</v>
      </c>
      <c r="J19" s="73">
        <v>8.65</v>
      </c>
      <c r="K19" s="45" t="str">
        <f t="shared" si="4"/>
        <v xml:space="preserve">27 </v>
      </c>
      <c r="L19" s="46">
        <f t="shared" si="5"/>
        <v>35.85</v>
      </c>
      <c r="M19" s="47" t="str">
        <f t="shared" si="6"/>
        <v xml:space="preserve">13 </v>
      </c>
      <c r="N19" s="48">
        <f t="shared" si="7"/>
        <v>8.9625000000000004</v>
      </c>
      <c r="O19" s="22">
        <v>9.1</v>
      </c>
      <c r="P19" s="23">
        <v>9.4</v>
      </c>
    </row>
    <row r="20" spans="1:16" ht="30" customHeight="1">
      <c r="A20" s="93" t="s">
        <v>155</v>
      </c>
      <c r="B20" s="96" t="s">
        <v>156</v>
      </c>
      <c r="C20" s="97" t="s">
        <v>53</v>
      </c>
      <c r="D20" s="41">
        <f t="shared" si="0"/>
        <v>8.9499999999999993</v>
      </c>
      <c r="E20" s="42" t="str">
        <f t="shared" si="1"/>
        <v>10-T</v>
      </c>
      <c r="F20" s="71">
        <v>9.25</v>
      </c>
      <c r="G20" s="43" t="str">
        <f t="shared" si="2"/>
        <v xml:space="preserve">11 </v>
      </c>
      <c r="H20" s="72">
        <v>8.6</v>
      </c>
      <c r="I20" s="44" t="str">
        <f t="shared" si="3"/>
        <v xml:space="preserve">18 </v>
      </c>
      <c r="J20" s="73">
        <v>8.9</v>
      </c>
      <c r="K20" s="45" t="str">
        <f t="shared" si="4"/>
        <v>16-T</v>
      </c>
      <c r="L20" s="46">
        <f t="shared" si="5"/>
        <v>35.700000000000003</v>
      </c>
      <c r="M20" s="47" t="str">
        <f t="shared" si="6"/>
        <v>14-T</v>
      </c>
      <c r="N20" s="48">
        <f t="shared" si="7"/>
        <v>8.9250000000000007</v>
      </c>
      <c r="O20" s="22">
        <v>8.9499999999999993</v>
      </c>
      <c r="P20" s="23">
        <v>8.5500000000000007</v>
      </c>
    </row>
    <row r="21" spans="1:16" ht="30" customHeight="1">
      <c r="A21" s="93" t="s">
        <v>179</v>
      </c>
      <c r="B21" s="81" t="s">
        <v>180</v>
      </c>
      <c r="C21" s="84" t="s">
        <v>39</v>
      </c>
      <c r="D21" s="41">
        <f t="shared" si="0"/>
        <v>8.9</v>
      </c>
      <c r="E21" s="42" t="str">
        <f t="shared" si="1"/>
        <v>13-T</v>
      </c>
      <c r="F21" s="71">
        <v>8.85</v>
      </c>
      <c r="G21" s="43" t="str">
        <f t="shared" si="2"/>
        <v>21-T</v>
      </c>
      <c r="H21" s="72">
        <v>9</v>
      </c>
      <c r="I21" s="44" t="str">
        <f t="shared" si="3"/>
        <v xml:space="preserve">9 </v>
      </c>
      <c r="J21" s="73">
        <v>8.9499999999999993</v>
      </c>
      <c r="K21" s="45" t="str">
        <f t="shared" si="4"/>
        <v xml:space="preserve">15 </v>
      </c>
      <c r="L21" s="46">
        <f t="shared" si="5"/>
        <v>35.700000000000003</v>
      </c>
      <c r="M21" s="47" t="str">
        <f t="shared" si="6"/>
        <v>14-T</v>
      </c>
      <c r="N21" s="48">
        <f t="shared" si="7"/>
        <v>8.9250000000000007</v>
      </c>
      <c r="O21" s="22">
        <v>8.9</v>
      </c>
      <c r="P21" s="23">
        <v>0</v>
      </c>
    </row>
    <row r="22" spans="1:16" ht="30" customHeight="1">
      <c r="A22" s="93" t="s">
        <v>117</v>
      </c>
      <c r="B22" s="79" t="s">
        <v>118</v>
      </c>
      <c r="C22" s="86" t="s">
        <v>22</v>
      </c>
      <c r="D22" s="41">
        <f t="shared" si="0"/>
        <v>9</v>
      </c>
      <c r="E22" s="42" t="str">
        <f t="shared" si="1"/>
        <v>6-T</v>
      </c>
      <c r="F22" s="71">
        <v>9</v>
      </c>
      <c r="G22" s="43" t="str">
        <f t="shared" si="2"/>
        <v xml:space="preserve">18 </v>
      </c>
      <c r="H22" s="72">
        <v>8.4499999999999993</v>
      </c>
      <c r="I22" s="44" t="str">
        <f t="shared" si="3"/>
        <v>20-T</v>
      </c>
      <c r="J22" s="73">
        <v>9.0500000000000007</v>
      </c>
      <c r="K22" s="45" t="str">
        <f t="shared" si="4"/>
        <v>11-T</v>
      </c>
      <c r="L22" s="46">
        <f t="shared" si="5"/>
        <v>35.5</v>
      </c>
      <c r="M22" s="47" t="str">
        <f t="shared" si="6"/>
        <v xml:space="preserve">16 </v>
      </c>
      <c r="N22" s="48">
        <f t="shared" si="7"/>
        <v>8.875</v>
      </c>
      <c r="O22" s="22">
        <v>8.6999999999999993</v>
      </c>
      <c r="P22" s="23">
        <v>9</v>
      </c>
    </row>
    <row r="23" spans="1:16" ht="30" customHeight="1">
      <c r="A23" s="98" t="s">
        <v>169</v>
      </c>
      <c r="B23" s="83" t="s">
        <v>170</v>
      </c>
      <c r="C23" s="84" t="s">
        <v>42</v>
      </c>
      <c r="D23" s="41">
        <f t="shared" si="0"/>
        <v>8.9</v>
      </c>
      <c r="E23" s="42" t="str">
        <f t="shared" si="1"/>
        <v>13-T</v>
      </c>
      <c r="F23" s="71">
        <v>9.1999999999999993</v>
      </c>
      <c r="G23" s="43" t="str">
        <f t="shared" si="2"/>
        <v>12-T</v>
      </c>
      <c r="H23" s="72">
        <v>8.6999999999999993</v>
      </c>
      <c r="I23" s="44" t="str">
        <f t="shared" si="3"/>
        <v>14-T</v>
      </c>
      <c r="J23" s="73">
        <v>8.6</v>
      </c>
      <c r="K23" s="45" t="str">
        <f t="shared" si="4"/>
        <v>28-T</v>
      </c>
      <c r="L23" s="46">
        <f t="shared" si="5"/>
        <v>35.4</v>
      </c>
      <c r="M23" s="47" t="str">
        <f t="shared" si="6"/>
        <v xml:space="preserve">17 </v>
      </c>
      <c r="N23" s="48">
        <f t="shared" si="7"/>
        <v>8.85</v>
      </c>
      <c r="O23" s="22">
        <v>8.5500000000000007</v>
      </c>
      <c r="P23" s="23">
        <v>8.9</v>
      </c>
    </row>
    <row r="24" spans="1:16" ht="30" customHeight="1">
      <c r="A24" s="93" t="s">
        <v>191</v>
      </c>
      <c r="B24" s="83" t="s">
        <v>192</v>
      </c>
      <c r="C24" s="84" t="s">
        <v>39</v>
      </c>
      <c r="D24" s="41">
        <f t="shared" si="0"/>
        <v>8.6</v>
      </c>
      <c r="E24" s="42" t="str">
        <f t="shared" si="1"/>
        <v xml:space="preserve">30 </v>
      </c>
      <c r="F24" s="71">
        <v>9.3000000000000007</v>
      </c>
      <c r="G24" s="43" t="str">
        <f t="shared" si="2"/>
        <v>8-T</v>
      </c>
      <c r="H24" s="72">
        <v>8.1999999999999993</v>
      </c>
      <c r="I24" s="44" t="str">
        <f t="shared" si="3"/>
        <v>32-T</v>
      </c>
      <c r="J24" s="73">
        <v>9.1999999999999993</v>
      </c>
      <c r="K24" s="45" t="str">
        <f t="shared" si="4"/>
        <v>6-T</v>
      </c>
      <c r="L24" s="46">
        <f t="shared" si="5"/>
        <v>35.299999999999997</v>
      </c>
      <c r="M24" s="47" t="str">
        <f t="shared" si="6"/>
        <v xml:space="preserve">18 </v>
      </c>
      <c r="N24" s="48">
        <f t="shared" si="7"/>
        <v>8.8249999999999993</v>
      </c>
      <c r="O24" s="22">
        <v>8.5500000000000007</v>
      </c>
      <c r="P24" s="23">
        <v>8.6</v>
      </c>
    </row>
    <row r="25" spans="1:16" ht="30" customHeight="1">
      <c r="A25" s="98" t="s">
        <v>157</v>
      </c>
      <c r="B25" s="83" t="s">
        <v>158</v>
      </c>
      <c r="C25" s="84" t="s">
        <v>42</v>
      </c>
      <c r="D25" s="41">
        <f t="shared" si="0"/>
        <v>8.85</v>
      </c>
      <c r="E25" s="42" t="str">
        <f t="shared" si="1"/>
        <v>19-T</v>
      </c>
      <c r="F25" s="71">
        <v>8.75</v>
      </c>
      <c r="G25" s="43" t="str">
        <f t="shared" si="2"/>
        <v>27-T</v>
      </c>
      <c r="H25" s="72">
        <v>8.75</v>
      </c>
      <c r="I25" s="44" t="str">
        <f t="shared" si="3"/>
        <v xml:space="preserve">13 </v>
      </c>
      <c r="J25" s="73">
        <v>8.8000000000000007</v>
      </c>
      <c r="K25" s="45" t="str">
        <f t="shared" si="4"/>
        <v>18-T</v>
      </c>
      <c r="L25" s="46">
        <f t="shared" si="5"/>
        <v>35.15</v>
      </c>
      <c r="M25" s="47" t="str">
        <f t="shared" si="6"/>
        <v xml:space="preserve">19 </v>
      </c>
      <c r="N25" s="48">
        <f t="shared" si="7"/>
        <v>8.7874999999999996</v>
      </c>
      <c r="O25" s="22">
        <v>8.65</v>
      </c>
      <c r="P25" s="23">
        <v>8.85</v>
      </c>
    </row>
    <row r="26" spans="1:16" ht="30" customHeight="1">
      <c r="A26" s="93" t="s">
        <v>135</v>
      </c>
      <c r="B26" s="79" t="s">
        <v>136</v>
      </c>
      <c r="C26" s="86" t="s">
        <v>22</v>
      </c>
      <c r="D26" s="41">
        <f t="shared" si="0"/>
        <v>8.8000000000000007</v>
      </c>
      <c r="E26" s="42" t="str">
        <f t="shared" si="1"/>
        <v>21-T</v>
      </c>
      <c r="F26" s="71">
        <v>8.75</v>
      </c>
      <c r="G26" s="43" t="str">
        <f t="shared" si="2"/>
        <v>27-T</v>
      </c>
      <c r="H26" s="72">
        <v>8.6999999999999993</v>
      </c>
      <c r="I26" s="44" t="str">
        <f t="shared" si="3"/>
        <v>14-T</v>
      </c>
      <c r="J26" s="73">
        <v>8.8000000000000007</v>
      </c>
      <c r="K26" s="45" t="str">
        <f t="shared" si="4"/>
        <v>18-T</v>
      </c>
      <c r="L26" s="46">
        <f t="shared" si="5"/>
        <v>35.049999999999997</v>
      </c>
      <c r="M26" s="47" t="str">
        <f t="shared" si="6"/>
        <v xml:space="preserve">20 </v>
      </c>
      <c r="N26" s="48">
        <f t="shared" si="7"/>
        <v>8.7624999999999993</v>
      </c>
      <c r="O26" s="22">
        <v>8.5500000000000007</v>
      </c>
      <c r="P26" s="23">
        <v>8.8000000000000007</v>
      </c>
    </row>
    <row r="27" spans="1:16" ht="30" customHeight="1">
      <c r="A27" s="93" t="s">
        <v>193</v>
      </c>
      <c r="B27" s="83" t="s">
        <v>194</v>
      </c>
      <c r="C27" s="84" t="s">
        <v>39</v>
      </c>
      <c r="D27" s="41">
        <f t="shared" si="0"/>
        <v>8.8000000000000007</v>
      </c>
      <c r="E27" s="42" t="str">
        <f t="shared" si="1"/>
        <v>21-T</v>
      </c>
      <c r="F27" s="71">
        <v>9.1</v>
      </c>
      <c r="G27" s="43" t="str">
        <f t="shared" si="2"/>
        <v>15-T</v>
      </c>
      <c r="H27" s="72">
        <v>8.3000000000000007</v>
      </c>
      <c r="I27" s="44" t="str">
        <f t="shared" si="3"/>
        <v>28-T</v>
      </c>
      <c r="J27" s="73">
        <v>8.8000000000000007</v>
      </c>
      <c r="K27" s="45" t="str">
        <f t="shared" si="4"/>
        <v>18-T</v>
      </c>
      <c r="L27" s="46">
        <f t="shared" si="5"/>
        <v>35</v>
      </c>
      <c r="M27" s="47" t="str">
        <f t="shared" si="6"/>
        <v xml:space="preserve">21 </v>
      </c>
      <c r="N27" s="48">
        <f t="shared" si="7"/>
        <v>8.75</v>
      </c>
      <c r="O27" s="22">
        <v>0</v>
      </c>
      <c r="P27" s="23">
        <v>8.8000000000000007</v>
      </c>
    </row>
    <row r="28" spans="1:16" ht="30" customHeight="1">
      <c r="A28" s="93" t="s">
        <v>153</v>
      </c>
      <c r="B28" s="95" t="s">
        <v>154</v>
      </c>
      <c r="C28" s="87" t="s">
        <v>53</v>
      </c>
      <c r="D28" s="41">
        <f t="shared" si="0"/>
        <v>9.1</v>
      </c>
      <c r="E28" s="42" t="str">
        <f t="shared" si="1"/>
        <v>3-T</v>
      </c>
      <c r="F28" s="71">
        <v>8.75</v>
      </c>
      <c r="G28" s="43" t="str">
        <f t="shared" si="2"/>
        <v>27-T</v>
      </c>
      <c r="H28" s="72">
        <v>8.4499999999999993</v>
      </c>
      <c r="I28" s="44" t="str">
        <f t="shared" si="3"/>
        <v>20-T</v>
      </c>
      <c r="J28" s="73">
        <v>8.6</v>
      </c>
      <c r="K28" s="45" t="str">
        <f t="shared" si="4"/>
        <v>28-T</v>
      </c>
      <c r="L28" s="46">
        <f t="shared" si="5"/>
        <v>34.9</v>
      </c>
      <c r="M28" s="47" t="str">
        <f t="shared" si="6"/>
        <v xml:space="preserve">22 </v>
      </c>
      <c r="N28" s="48">
        <f t="shared" si="7"/>
        <v>8.7249999999999996</v>
      </c>
      <c r="O28" s="22">
        <v>9.1</v>
      </c>
      <c r="P28" s="23">
        <v>8.9</v>
      </c>
    </row>
    <row r="29" spans="1:16" ht="30" customHeight="1">
      <c r="A29" s="93" t="s">
        <v>139</v>
      </c>
      <c r="B29" s="79" t="s">
        <v>140</v>
      </c>
      <c r="C29" s="86" t="s">
        <v>22</v>
      </c>
      <c r="D29" s="41">
        <f t="shared" si="0"/>
        <v>8.9</v>
      </c>
      <c r="E29" s="42" t="str">
        <f t="shared" si="1"/>
        <v>13-T</v>
      </c>
      <c r="F29" s="71">
        <v>8.9499999999999993</v>
      </c>
      <c r="G29" s="43" t="str">
        <f t="shared" si="2"/>
        <v>19-T</v>
      </c>
      <c r="H29" s="72">
        <v>8.3000000000000007</v>
      </c>
      <c r="I29" s="44" t="str">
        <f t="shared" si="3"/>
        <v>28-T</v>
      </c>
      <c r="J29" s="73">
        <v>8.6999999999999993</v>
      </c>
      <c r="K29" s="45" t="str">
        <f t="shared" si="4"/>
        <v>25-T</v>
      </c>
      <c r="L29" s="46">
        <f t="shared" si="5"/>
        <v>34.85</v>
      </c>
      <c r="M29" s="47" t="str">
        <f t="shared" si="6"/>
        <v xml:space="preserve">23 </v>
      </c>
      <c r="N29" s="48">
        <f t="shared" si="7"/>
        <v>8.7125000000000004</v>
      </c>
      <c r="O29" s="22">
        <v>8.75</v>
      </c>
      <c r="P29" s="23">
        <v>8.9</v>
      </c>
    </row>
    <row r="30" spans="1:16" ht="30" customHeight="1">
      <c r="A30" s="93" t="s">
        <v>187</v>
      </c>
      <c r="B30" s="83" t="s">
        <v>188</v>
      </c>
      <c r="C30" s="84" t="s">
        <v>39</v>
      </c>
      <c r="D30" s="41">
        <f t="shared" si="0"/>
        <v>8.5</v>
      </c>
      <c r="E30" s="42" t="str">
        <f t="shared" si="1"/>
        <v>33-T</v>
      </c>
      <c r="F30" s="71">
        <v>8.85</v>
      </c>
      <c r="G30" s="43" t="str">
        <f t="shared" si="2"/>
        <v>21-T</v>
      </c>
      <c r="H30" s="72">
        <v>8.35</v>
      </c>
      <c r="I30" s="44" t="str">
        <f t="shared" si="3"/>
        <v xml:space="preserve">27 </v>
      </c>
      <c r="J30" s="73">
        <v>8.9</v>
      </c>
      <c r="K30" s="45" t="str">
        <f t="shared" si="4"/>
        <v>16-T</v>
      </c>
      <c r="L30" s="46">
        <f t="shared" si="5"/>
        <v>34.6</v>
      </c>
      <c r="M30" s="47" t="str">
        <f t="shared" si="6"/>
        <v xml:space="preserve">24 </v>
      </c>
      <c r="N30" s="48">
        <f t="shared" si="7"/>
        <v>8.65</v>
      </c>
      <c r="O30" s="22">
        <v>8.5</v>
      </c>
      <c r="P30" s="23">
        <v>8.5</v>
      </c>
    </row>
    <row r="31" spans="1:16" ht="30" customHeight="1">
      <c r="A31" s="98" t="s">
        <v>159</v>
      </c>
      <c r="B31" s="83" t="s">
        <v>160</v>
      </c>
      <c r="C31" s="84" t="s">
        <v>42</v>
      </c>
      <c r="D31" s="41">
        <f t="shared" si="0"/>
        <v>8.9</v>
      </c>
      <c r="E31" s="42" t="str">
        <f t="shared" si="1"/>
        <v>13-T</v>
      </c>
      <c r="F31" s="71">
        <v>9.1999999999999993</v>
      </c>
      <c r="G31" s="43" t="str">
        <f t="shared" si="2"/>
        <v>12-T</v>
      </c>
      <c r="H31" s="72">
        <v>7.85</v>
      </c>
      <c r="I31" s="44" t="str">
        <f t="shared" si="3"/>
        <v xml:space="preserve">39 </v>
      </c>
      <c r="J31" s="73">
        <v>8.6</v>
      </c>
      <c r="K31" s="45" t="str">
        <f t="shared" si="4"/>
        <v>28-T</v>
      </c>
      <c r="L31" s="46">
        <f t="shared" si="5"/>
        <v>34.549999999999997</v>
      </c>
      <c r="M31" s="47" t="str">
        <f t="shared" si="6"/>
        <v xml:space="preserve">25 </v>
      </c>
      <c r="N31" s="48">
        <f t="shared" si="7"/>
        <v>8.6374999999999993</v>
      </c>
      <c r="O31" s="22">
        <v>8.8000000000000007</v>
      </c>
      <c r="P31" s="23">
        <v>8.9</v>
      </c>
    </row>
    <row r="32" spans="1:16" ht="30" customHeight="1">
      <c r="A32" s="98" t="s">
        <v>177</v>
      </c>
      <c r="B32" s="88" t="s">
        <v>178</v>
      </c>
      <c r="C32" s="84" t="s">
        <v>22</v>
      </c>
      <c r="D32" s="41">
        <f t="shared" si="0"/>
        <v>8.8000000000000007</v>
      </c>
      <c r="E32" s="42" t="str">
        <f t="shared" si="1"/>
        <v>21-T</v>
      </c>
      <c r="F32" s="71">
        <v>8.75</v>
      </c>
      <c r="G32" s="43" t="str">
        <f t="shared" si="2"/>
        <v>27-T</v>
      </c>
      <c r="H32" s="72">
        <v>8.25</v>
      </c>
      <c r="I32" s="44" t="str">
        <f t="shared" si="3"/>
        <v>30-T</v>
      </c>
      <c r="J32" s="73">
        <v>8.6</v>
      </c>
      <c r="K32" s="45" t="str">
        <f t="shared" si="4"/>
        <v>28-T</v>
      </c>
      <c r="L32" s="46">
        <f t="shared" si="5"/>
        <v>34.4</v>
      </c>
      <c r="M32" s="47" t="str">
        <f t="shared" si="6"/>
        <v xml:space="preserve">26 </v>
      </c>
      <c r="N32" s="48">
        <f t="shared" si="7"/>
        <v>8.6</v>
      </c>
      <c r="O32" s="22">
        <v>8.6</v>
      </c>
      <c r="P32" s="23">
        <v>8.8000000000000007</v>
      </c>
    </row>
    <row r="33" spans="1:16" ht="30" customHeight="1">
      <c r="A33" s="93" t="s">
        <v>189</v>
      </c>
      <c r="B33" s="83" t="s">
        <v>190</v>
      </c>
      <c r="C33" s="84" t="s">
        <v>39</v>
      </c>
      <c r="D33" s="41">
        <f t="shared" si="0"/>
        <v>8</v>
      </c>
      <c r="E33" s="42" t="str">
        <f t="shared" si="1"/>
        <v>39-T</v>
      </c>
      <c r="F33" s="71">
        <v>9.1999999999999993</v>
      </c>
      <c r="G33" s="43" t="str">
        <f t="shared" si="2"/>
        <v>12-T</v>
      </c>
      <c r="H33" s="72">
        <v>8.4</v>
      </c>
      <c r="I33" s="44" t="str">
        <f t="shared" si="3"/>
        <v>24-T</v>
      </c>
      <c r="J33" s="73">
        <v>8.75</v>
      </c>
      <c r="K33" s="45" t="str">
        <f t="shared" si="4"/>
        <v>22-T</v>
      </c>
      <c r="L33" s="46">
        <f t="shared" si="5"/>
        <v>34.35</v>
      </c>
      <c r="M33" s="47" t="str">
        <f t="shared" si="6"/>
        <v xml:space="preserve">27 </v>
      </c>
      <c r="N33" s="48">
        <f t="shared" si="7"/>
        <v>8.5875000000000004</v>
      </c>
      <c r="O33" s="22">
        <v>7.9</v>
      </c>
      <c r="P33" s="23">
        <v>8</v>
      </c>
    </row>
    <row r="34" spans="1:16" ht="30" customHeight="1">
      <c r="A34" s="98" t="s">
        <v>167</v>
      </c>
      <c r="B34" s="83" t="s">
        <v>168</v>
      </c>
      <c r="C34" s="84" t="s">
        <v>42</v>
      </c>
      <c r="D34" s="41">
        <f t="shared" si="0"/>
        <v>8.65</v>
      </c>
      <c r="E34" s="42" t="str">
        <f t="shared" si="1"/>
        <v>27-T</v>
      </c>
      <c r="F34" s="71">
        <v>8.65</v>
      </c>
      <c r="G34" s="43" t="str">
        <f t="shared" si="2"/>
        <v>32-T</v>
      </c>
      <c r="H34" s="72">
        <v>8.5</v>
      </c>
      <c r="I34" s="44" t="str">
        <f t="shared" si="3"/>
        <v xml:space="preserve">19 </v>
      </c>
      <c r="J34" s="73">
        <v>8.5</v>
      </c>
      <c r="K34" s="45" t="str">
        <f t="shared" si="4"/>
        <v xml:space="preserve">35 </v>
      </c>
      <c r="L34" s="46">
        <f t="shared" si="5"/>
        <v>34.299999999999997</v>
      </c>
      <c r="M34" s="47" t="str">
        <f t="shared" si="6"/>
        <v xml:space="preserve">28 </v>
      </c>
      <c r="N34" s="48">
        <f t="shared" si="7"/>
        <v>8.5749999999999993</v>
      </c>
      <c r="O34" s="22">
        <v>8.5</v>
      </c>
      <c r="P34" s="23">
        <v>8.65</v>
      </c>
    </row>
    <row r="35" spans="1:16" ht="30" customHeight="1">
      <c r="A35" s="98" t="s">
        <v>161</v>
      </c>
      <c r="B35" s="83" t="s">
        <v>162</v>
      </c>
      <c r="C35" s="84" t="s">
        <v>42</v>
      </c>
      <c r="D35" s="41">
        <f t="shared" si="0"/>
        <v>8.8000000000000007</v>
      </c>
      <c r="E35" s="42" t="str">
        <f t="shared" si="1"/>
        <v>21-T</v>
      </c>
      <c r="F35" s="71">
        <v>8.5500000000000007</v>
      </c>
      <c r="G35" s="43" t="str">
        <f t="shared" si="2"/>
        <v xml:space="preserve">36 </v>
      </c>
      <c r="H35" s="72">
        <v>8.1</v>
      </c>
      <c r="I35" s="44" t="str">
        <f t="shared" si="3"/>
        <v xml:space="preserve">35 </v>
      </c>
      <c r="J35" s="73">
        <v>8.8000000000000007</v>
      </c>
      <c r="K35" s="45" t="str">
        <f t="shared" si="4"/>
        <v>18-T</v>
      </c>
      <c r="L35" s="46">
        <f t="shared" si="5"/>
        <v>34.25</v>
      </c>
      <c r="M35" s="47" t="str">
        <f t="shared" si="6"/>
        <v xml:space="preserve">29 </v>
      </c>
      <c r="N35" s="48">
        <f t="shared" si="7"/>
        <v>8.5625</v>
      </c>
      <c r="O35" s="22">
        <v>8.4499999999999993</v>
      </c>
      <c r="P35" s="23">
        <v>8.8000000000000007</v>
      </c>
    </row>
    <row r="36" spans="1:16" ht="30" customHeight="1">
      <c r="A36" s="93" t="s">
        <v>143</v>
      </c>
      <c r="B36" s="79" t="s">
        <v>144</v>
      </c>
      <c r="C36" s="86" t="s">
        <v>22</v>
      </c>
      <c r="D36" s="41">
        <f t="shared" si="0"/>
        <v>8.1999999999999993</v>
      </c>
      <c r="E36" s="42" t="str">
        <f t="shared" si="1"/>
        <v xml:space="preserve">38 </v>
      </c>
      <c r="F36" s="71">
        <v>8.75</v>
      </c>
      <c r="G36" s="43" t="str">
        <f t="shared" si="2"/>
        <v>27-T</v>
      </c>
      <c r="H36" s="72">
        <v>8.1999999999999993</v>
      </c>
      <c r="I36" s="44" t="str">
        <f t="shared" si="3"/>
        <v>32-T</v>
      </c>
      <c r="J36" s="73">
        <v>9.0500000000000007</v>
      </c>
      <c r="K36" s="45" t="str">
        <f t="shared" si="4"/>
        <v>11-T</v>
      </c>
      <c r="L36" s="46">
        <f t="shared" si="5"/>
        <v>34.200000000000003</v>
      </c>
      <c r="M36" s="47" t="str">
        <f t="shared" si="6"/>
        <v xml:space="preserve">30 </v>
      </c>
      <c r="N36" s="48">
        <f t="shared" si="7"/>
        <v>8.5500000000000007</v>
      </c>
      <c r="O36" s="22">
        <v>7.95</v>
      </c>
      <c r="P36" s="23">
        <v>8.1999999999999993</v>
      </c>
    </row>
    <row r="37" spans="1:16" ht="30" customHeight="1">
      <c r="A37" s="98" t="s">
        <v>175</v>
      </c>
      <c r="B37" s="80" t="s">
        <v>176</v>
      </c>
      <c r="C37" s="86" t="s">
        <v>22</v>
      </c>
      <c r="D37" s="41">
        <f t="shared" si="0"/>
        <v>8.4</v>
      </c>
      <c r="E37" s="42" t="str">
        <f t="shared" si="1"/>
        <v xml:space="preserve">35 </v>
      </c>
      <c r="F37" s="71">
        <v>8.6</v>
      </c>
      <c r="G37" s="43" t="str">
        <f t="shared" si="2"/>
        <v>34-T</v>
      </c>
      <c r="H37" s="72">
        <v>8.4499999999999993</v>
      </c>
      <c r="I37" s="44" t="str">
        <f t="shared" si="3"/>
        <v>20-T</v>
      </c>
      <c r="J37" s="73">
        <v>8.6</v>
      </c>
      <c r="K37" s="45" t="str">
        <f t="shared" si="4"/>
        <v>28-T</v>
      </c>
      <c r="L37" s="46">
        <f t="shared" si="5"/>
        <v>34.049999999999997</v>
      </c>
      <c r="M37" s="47" t="str">
        <f t="shared" si="6"/>
        <v xml:space="preserve">31 </v>
      </c>
      <c r="N37" s="48">
        <f t="shared" si="7"/>
        <v>8.5124999999999993</v>
      </c>
      <c r="O37" s="22">
        <v>8.35</v>
      </c>
      <c r="P37" s="23">
        <v>8.4</v>
      </c>
    </row>
    <row r="38" spans="1:16" ht="30" customHeight="1">
      <c r="A38" s="93" t="s">
        <v>147</v>
      </c>
      <c r="B38" s="80" t="s">
        <v>148</v>
      </c>
      <c r="C38" s="86" t="s">
        <v>22</v>
      </c>
      <c r="D38" s="41">
        <f t="shared" si="0"/>
        <v>8.5500000000000007</v>
      </c>
      <c r="E38" s="42" t="str">
        <f t="shared" si="1"/>
        <v>31-T</v>
      </c>
      <c r="F38" s="71">
        <v>8.85</v>
      </c>
      <c r="G38" s="43" t="str">
        <f t="shared" si="2"/>
        <v>21-T</v>
      </c>
      <c r="H38" s="72">
        <v>8.4</v>
      </c>
      <c r="I38" s="44" t="str">
        <f t="shared" si="3"/>
        <v>24-T</v>
      </c>
      <c r="J38" s="73">
        <v>8.1999999999999993</v>
      </c>
      <c r="K38" s="45" t="str">
        <f t="shared" si="4"/>
        <v xml:space="preserve">40 </v>
      </c>
      <c r="L38" s="46">
        <f t="shared" si="5"/>
        <v>34</v>
      </c>
      <c r="M38" s="47" t="str">
        <f t="shared" si="6"/>
        <v xml:space="preserve">32 </v>
      </c>
      <c r="N38" s="48">
        <f t="shared" si="7"/>
        <v>8.5</v>
      </c>
      <c r="O38" s="22">
        <v>8.5500000000000007</v>
      </c>
      <c r="P38" s="23">
        <v>8.5500000000000007</v>
      </c>
    </row>
    <row r="39" spans="1:16" ht="30" customHeight="1">
      <c r="A39" s="93" t="s">
        <v>137</v>
      </c>
      <c r="B39" s="79" t="s">
        <v>138</v>
      </c>
      <c r="C39" s="86" t="s">
        <v>22</v>
      </c>
      <c r="D39" s="41">
        <f t="shared" si="0"/>
        <v>8.6999999999999993</v>
      </c>
      <c r="E39" s="42" t="str">
        <f t="shared" si="1"/>
        <v xml:space="preserve">26 </v>
      </c>
      <c r="F39" s="71">
        <v>8.65</v>
      </c>
      <c r="G39" s="43" t="str">
        <f t="shared" si="2"/>
        <v>32-T</v>
      </c>
      <c r="H39" s="72">
        <v>8.25</v>
      </c>
      <c r="I39" s="44" t="str">
        <f t="shared" si="3"/>
        <v>30-T</v>
      </c>
      <c r="J39" s="73">
        <v>8.35</v>
      </c>
      <c r="K39" s="45" t="str">
        <f t="shared" si="4"/>
        <v>37-T</v>
      </c>
      <c r="L39" s="46">
        <f t="shared" si="5"/>
        <v>33.950000000000003</v>
      </c>
      <c r="M39" s="47" t="str">
        <f t="shared" si="6"/>
        <v xml:space="preserve">33 </v>
      </c>
      <c r="N39" s="48">
        <f t="shared" si="7"/>
        <v>8.4875000000000007</v>
      </c>
      <c r="O39" s="22">
        <v>8.6</v>
      </c>
      <c r="P39" s="23">
        <v>8.6999999999999993</v>
      </c>
    </row>
    <row r="40" spans="1:16" ht="30" customHeight="1">
      <c r="A40" s="93" t="s">
        <v>151</v>
      </c>
      <c r="B40" s="95" t="s">
        <v>152</v>
      </c>
      <c r="C40" s="87" t="s">
        <v>53</v>
      </c>
      <c r="D40" s="41">
        <f t="shared" si="0"/>
        <v>8.3000000000000007</v>
      </c>
      <c r="E40" s="42" t="str">
        <f t="shared" si="1"/>
        <v xml:space="preserve">36 </v>
      </c>
      <c r="F40" s="71">
        <v>8.8000000000000007</v>
      </c>
      <c r="G40" s="43" t="str">
        <f t="shared" si="2"/>
        <v xml:space="preserve">26 </v>
      </c>
      <c r="H40" s="72">
        <v>8.4499999999999993</v>
      </c>
      <c r="I40" s="44" t="str">
        <f t="shared" si="3"/>
        <v>20-T</v>
      </c>
      <c r="J40" s="73">
        <v>8.35</v>
      </c>
      <c r="K40" s="45" t="str">
        <f t="shared" si="4"/>
        <v>37-T</v>
      </c>
      <c r="L40" s="46">
        <f t="shared" si="5"/>
        <v>33.9</v>
      </c>
      <c r="M40" s="47" t="str">
        <f t="shared" si="6"/>
        <v xml:space="preserve">34 </v>
      </c>
      <c r="N40" s="48">
        <f t="shared" si="7"/>
        <v>8.4749999999999996</v>
      </c>
      <c r="O40" s="22">
        <v>8.1999999999999993</v>
      </c>
      <c r="P40" s="23">
        <v>8.3000000000000007</v>
      </c>
    </row>
    <row r="41" spans="1:16" ht="30" customHeight="1">
      <c r="A41" s="93" t="s">
        <v>141</v>
      </c>
      <c r="B41" s="79" t="s">
        <v>142</v>
      </c>
      <c r="C41" s="86" t="s">
        <v>22</v>
      </c>
      <c r="D41" s="41">
        <f t="shared" si="0"/>
        <v>8.5</v>
      </c>
      <c r="E41" s="42" t="str">
        <f t="shared" si="1"/>
        <v>33-T</v>
      </c>
      <c r="F41" s="71">
        <v>8.9499999999999993</v>
      </c>
      <c r="G41" s="43" t="str">
        <f t="shared" si="2"/>
        <v>19-T</v>
      </c>
      <c r="H41" s="72">
        <v>8</v>
      </c>
      <c r="I41" s="44" t="str">
        <f t="shared" si="3"/>
        <v>37-T</v>
      </c>
      <c r="J41" s="73">
        <v>8.3000000000000007</v>
      </c>
      <c r="K41" s="45" t="str">
        <f t="shared" si="4"/>
        <v xml:space="preserve">39 </v>
      </c>
      <c r="L41" s="46">
        <f t="shared" si="5"/>
        <v>33.75</v>
      </c>
      <c r="M41" s="47" t="str">
        <f t="shared" si="6"/>
        <v xml:space="preserve">35 </v>
      </c>
      <c r="N41" s="48">
        <f t="shared" si="7"/>
        <v>8.4375</v>
      </c>
      <c r="O41" s="22">
        <v>8.5</v>
      </c>
      <c r="P41" s="23">
        <v>8.4499999999999993</v>
      </c>
    </row>
    <row r="42" spans="1:16" ht="30" customHeight="1">
      <c r="A42" s="93" t="s">
        <v>119</v>
      </c>
      <c r="B42" s="79" t="s">
        <v>120</v>
      </c>
      <c r="C42" s="86" t="s">
        <v>22</v>
      </c>
      <c r="D42" s="41">
        <f t="shared" si="0"/>
        <v>8.75</v>
      </c>
      <c r="E42" s="42" t="str">
        <f t="shared" si="1"/>
        <v xml:space="preserve">25 </v>
      </c>
      <c r="F42" s="71">
        <v>8.1999999999999993</v>
      </c>
      <c r="G42" s="43" t="str">
        <f t="shared" si="2"/>
        <v>38-T</v>
      </c>
      <c r="H42" s="72">
        <v>8.15</v>
      </c>
      <c r="I42" s="44" t="str">
        <f t="shared" si="3"/>
        <v xml:space="preserve">34 </v>
      </c>
      <c r="J42" s="73">
        <v>8.5500000000000007</v>
      </c>
      <c r="K42" s="45" t="str">
        <f t="shared" si="4"/>
        <v xml:space="preserve">34 </v>
      </c>
      <c r="L42" s="46">
        <f t="shared" si="5"/>
        <v>33.65</v>
      </c>
      <c r="M42" s="47" t="str">
        <f t="shared" si="6"/>
        <v xml:space="preserve">36 </v>
      </c>
      <c r="N42" s="48">
        <f t="shared" si="7"/>
        <v>8.4124999999999996</v>
      </c>
      <c r="O42" s="22">
        <v>8.3000000000000007</v>
      </c>
      <c r="P42" s="23">
        <v>8.75</v>
      </c>
    </row>
    <row r="43" spans="1:16" ht="30" customHeight="1">
      <c r="A43" s="93" t="s">
        <v>185</v>
      </c>
      <c r="B43" s="83" t="s">
        <v>186</v>
      </c>
      <c r="C43" s="84" t="s">
        <v>39</v>
      </c>
      <c r="D43" s="41">
        <f t="shared" si="0"/>
        <v>8.85</v>
      </c>
      <c r="E43" s="42" t="str">
        <f t="shared" si="1"/>
        <v>19-T</v>
      </c>
      <c r="F43" s="71">
        <v>8.1999999999999993</v>
      </c>
      <c r="G43" s="43" t="str">
        <f t="shared" si="2"/>
        <v>38-T</v>
      </c>
      <c r="H43" s="72">
        <v>7.8</v>
      </c>
      <c r="I43" s="44" t="str">
        <f t="shared" si="3"/>
        <v xml:space="preserve">40 </v>
      </c>
      <c r="J43" s="73">
        <v>8.6</v>
      </c>
      <c r="K43" s="45" t="str">
        <f t="shared" si="4"/>
        <v>28-T</v>
      </c>
      <c r="L43" s="46">
        <f t="shared" si="5"/>
        <v>33.450000000000003</v>
      </c>
      <c r="M43" s="47" t="str">
        <f t="shared" si="6"/>
        <v xml:space="preserve">37 </v>
      </c>
      <c r="N43" s="48">
        <f t="shared" si="7"/>
        <v>8.3625000000000007</v>
      </c>
      <c r="O43" s="22">
        <v>8.6</v>
      </c>
      <c r="P43" s="23">
        <v>8.85</v>
      </c>
    </row>
    <row r="44" spans="1:16" ht="30" customHeight="1">
      <c r="A44" s="93" t="s">
        <v>195</v>
      </c>
      <c r="B44" s="81" t="s">
        <v>196</v>
      </c>
      <c r="C44" s="84" t="s">
        <v>39</v>
      </c>
      <c r="D44" s="41">
        <f t="shared" si="0"/>
        <v>8</v>
      </c>
      <c r="E44" s="42" t="str">
        <f t="shared" si="1"/>
        <v>39-T</v>
      </c>
      <c r="F44" s="71">
        <v>8.6</v>
      </c>
      <c r="G44" s="43" t="str">
        <f t="shared" si="2"/>
        <v>34-T</v>
      </c>
      <c r="H44" s="72">
        <v>8.0500000000000007</v>
      </c>
      <c r="I44" s="44" t="str">
        <f t="shared" si="3"/>
        <v xml:space="preserve">36 </v>
      </c>
      <c r="J44" s="73">
        <v>8.6999999999999993</v>
      </c>
      <c r="K44" s="45" t="str">
        <f t="shared" si="4"/>
        <v>25-T</v>
      </c>
      <c r="L44" s="46">
        <f t="shared" si="5"/>
        <v>33.35</v>
      </c>
      <c r="M44" s="47" t="str">
        <f t="shared" si="6"/>
        <v xml:space="preserve">38 </v>
      </c>
      <c r="N44" s="48">
        <f t="shared" si="7"/>
        <v>8.3375000000000004</v>
      </c>
      <c r="O44" s="22">
        <v>7.6</v>
      </c>
      <c r="P44" s="23">
        <v>8</v>
      </c>
    </row>
    <row r="45" spans="1:16" ht="30" customHeight="1">
      <c r="A45" s="93" t="s">
        <v>183</v>
      </c>
      <c r="B45" s="83" t="s">
        <v>184</v>
      </c>
      <c r="C45" s="84" t="s">
        <v>39</v>
      </c>
      <c r="D45" s="41">
        <f t="shared" si="0"/>
        <v>7.95</v>
      </c>
      <c r="E45" s="42" t="str">
        <f t="shared" si="1"/>
        <v xml:space="preserve">41 </v>
      </c>
      <c r="F45" s="71">
        <v>8.4499999999999993</v>
      </c>
      <c r="G45" s="43" t="str">
        <f t="shared" si="2"/>
        <v xml:space="preserve">37 </v>
      </c>
      <c r="H45" s="72">
        <v>8.4</v>
      </c>
      <c r="I45" s="44" t="str">
        <f t="shared" si="3"/>
        <v>24-T</v>
      </c>
      <c r="J45" s="73">
        <v>8.0500000000000007</v>
      </c>
      <c r="K45" s="45" t="str">
        <f t="shared" si="4"/>
        <v xml:space="preserve">41 </v>
      </c>
      <c r="L45" s="46">
        <f t="shared" si="5"/>
        <v>32.85</v>
      </c>
      <c r="M45" s="47" t="str">
        <f t="shared" si="6"/>
        <v xml:space="preserve">39 </v>
      </c>
      <c r="N45" s="48">
        <f t="shared" si="7"/>
        <v>8.2125000000000004</v>
      </c>
      <c r="O45" s="22">
        <v>0</v>
      </c>
      <c r="P45" s="23">
        <v>7.95</v>
      </c>
    </row>
    <row r="46" spans="1:16" ht="30" customHeight="1">
      <c r="A46" s="98" t="s">
        <v>163</v>
      </c>
      <c r="B46" s="83" t="s">
        <v>164</v>
      </c>
      <c r="C46" s="84" t="s">
        <v>42</v>
      </c>
      <c r="D46" s="41">
        <f t="shared" si="0"/>
        <v>8.25</v>
      </c>
      <c r="E46" s="42" t="str">
        <f t="shared" si="1"/>
        <v xml:space="preserve">37 </v>
      </c>
      <c r="F46" s="71">
        <v>7.8</v>
      </c>
      <c r="G46" s="43" t="str">
        <f t="shared" si="2"/>
        <v xml:space="preserve">41 </v>
      </c>
      <c r="H46" s="72">
        <v>8</v>
      </c>
      <c r="I46" s="44" t="str">
        <f t="shared" si="3"/>
        <v>37-T</v>
      </c>
      <c r="J46" s="73">
        <v>8.75</v>
      </c>
      <c r="K46" s="45" t="str">
        <f t="shared" si="4"/>
        <v>22-T</v>
      </c>
      <c r="L46" s="46">
        <f t="shared" si="5"/>
        <v>32.799999999999997</v>
      </c>
      <c r="M46" s="47" t="str">
        <f t="shared" si="6"/>
        <v xml:space="preserve">40 </v>
      </c>
      <c r="N46" s="48">
        <f t="shared" si="7"/>
        <v>8.1999999999999993</v>
      </c>
      <c r="O46" s="22">
        <v>0</v>
      </c>
      <c r="P46" s="23">
        <v>8.25</v>
      </c>
    </row>
    <row r="47" spans="1:16" ht="30" customHeight="1">
      <c r="A47" s="93" t="s">
        <v>129</v>
      </c>
      <c r="B47" s="88" t="s">
        <v>130</v>
      </c>
      <c r="C47" s="89" t="s">
        <v>60</v>
      </c>
      <c r="D47" s="41">
        <f t="shared" si="0"/>
        <v>8.65</v>
      </c>
      <c r="E47" s="42" t="str">
        <f t="shared" si="1"/>
        <v>27-T</v>
      </c>
      <c r="F47" s="71">
        <v>8.1999999999999993</v>
      </c>
      <c r="G47" s="43" t="str">
        <f t="shared" si="2"/>
        <v>38-T</v>
      </c>
      <c r="H47" s="72">
        <v>7.5</v>
      </c>
      <c r="I47" s="44" t="str">
        <f t="shared" si="3"/>
        <v xml:space="preserve">41 </v>
      </c>
      <c r="J47" s="73">
        <v>8.4</v>
      </c>
      <c r="K47" s="45" t="str">
        <f t="shared" si="4"/>
        <v xml:space="preserve">36 </v>
      </c>
      <c r="L47" s="46">
        <f t="shared" si="5"/>
        <v>32.75</v>
      </c>
      <c r="M47" s="47" t="str">
        <f t="shared" si="6"/>
        <v xml:space="preserve">41 </v>
      </c>
      <c r="N47" s="48">
        <f t="shared" si="7"/>
        <v>8.1875</v>
      </c>
      <c r="O47" s="22">
        <v>8.5</v>
      </c>
      <c r="P47" s="23">
        <v>8.65</v>
      </c>
    </row>
    <row r="48" spans="1:16" ht="30" customHeight="1">
      <c r="A48" s="93" t="s">
        <v>125</v>
      </c>
      <c r="B48" s="88" t="s">
        <v>126</v>
      </c>
      <c r="C48" s="89" t="s">
        <v>60</v>
      </c>
      <c r="D48" s="41">
        <f t="shared" si="0"/>
        <v>0</v>
      </c>
      <c r="E48" s="42" t="str">
        <f t="shared" si="1"/>
        <v/>
      </c>
      <c r="F48" s="71">
        <v>0</v>
      </c>
      <c r="G48" s="43" t="str">
        <f t="shared" si="2"/>
        <v/>
      </c>
      <c r="H48" s="72">
        <v>0</v>
      </c>
      <c r="I48" s="44" t="str">
        <f t="shared" si="3"/>
        <v/>
      </c>
      <c r="J48" s="73">
        <v>0</v>
      </c>
      <c r="K48" s="45" t="str">
        <f t="shared" si="4"/>
        <v/>
      </c>
      <c r="L48" s="46">
        <f t="shared" si="5"/>
        <v>0</v>
      </c>
      <c r="M48" s="47" t="str">
        <f t="shared" si="6"/>
        <v/>
      </c>
      <c r="N48" s="48">
        <f t="shared" si="7"/>
        <v>0</v>
      </c>
      <c r="O48" s="22">
        <v>0</v>
      </c>
      <c r="P48" s="23">
        <v>0</v>
      </c>
    </row>
    <row r="49" spans="2:16" ht="30" customHeight="1">
      <c r="B49" s="57"/>
      <c r="C49" s="61"/>
      <c r="D49" s="41">
        <f t="shared" ref="D49:D66" si="8">IF(O49&gt;P49,O49,P49)</f>
        <v>0</v>
      </c>
      <c r="E49" s="42" t="str">
        <f t="shared" ref="E49:E66" si="9">IF(D49&gt;0,RANK(D49,$D$7:$D$66)&amp;IF(COUNTIF($D$7:$D$66,D49)&gt;1,"-T"," "),"")</f>
        <v/>
      </c>
      <c r="F49" s="71"/>
      <c r="G49" s="43" t="str">
        <f t="shared" ref="G49:G66" si="10">IF(F49&gt;0,RANK(F49,$F$7:$F$66)&amp;IF(COUNTIF($F$7:$F$66,F49)&gt;1,"-T"," "),"")</f>
        <v/>
      </c>
      <c r="H49" s="72"/>
      <c r="I49" s="44" t="str">
        <f t="shared" ref="I49:I66" si="11">IF(H49&gt;0,RANK(H49,$H$7:$H$66)&amp;IF(COUNTIF($H$7:$H$66,H49)&gt;1,"-T"," "),"")</f>
        <v/>
      </c>
      <c r="J49" s="73"/>
      <c r="K49" s="45" t="str">
        <f t="shared" ref="K49:K66" si="12">IF(J49&gt;0,RANK(J49,$J$7:$J$66)&amp;IF(COUNTIF($J$7:$J$66,J49)&gt;1,"-T"," "),"")</f>
        <v/>
      </c>
      <c r="L49" s="46">
        <f t="shared" ref="L49:L66" si="13">(+D49*100+F49*100+H49*100+J49*100)/100</f>
        <v>0</v>
      </c>
      <c r="M49" s="47" t="str">
        <f t="shared" ref="M49:M66" si="14">IF(L49&gt;0,RANK(L49,$L$7:$L$66)&amp;IF(COUNTIF($L$7:$L$66,L49)&gt;1,"-T"," "),"")</f>
        <v/>
      </c>
      <c r="N49" s="48">
        <f t="shared" ref="N49:N66" si="15">L49/4</f>
        <v>0</v>
      </c>
      <c r="O49" s="22"/>
      <c r="P49" s="23"/>
    </row>
    <row r="50" spans="2:16" ht="30" customHeight="1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30" customHeight="1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30" customHeight="1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30" customHeight="1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30" customHeight="1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30" customHeight="1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30" customHeight="1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30" customHeight="1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30" customHeight="1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sortState ref="A7:P48">
    <sortCondition descending="1" ref="L7:L48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4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5" workbookViewId="0">
      <selection activeCell="J12" sqref="J12"/>
    </sheetView>
  </sheetViews>
  <sheetFormatPr defaultRowHeight="15"/>
  <cols>
    <col min="1" max="1" width="7.85546875" customWidth="1"/>
    <col min="2" max="2" width="23.28515625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197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24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99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93" t="s">
        <v>204</v>
      </c>
      <c r="B7" s="77" t="s">
        <v>205</v>
      </c>
      <c r="C7" s="86" t="s">
        <v>22</v>
      </c>
      <c r="D7" s="41">
        <f t="shared" ref="D7:D16" si="0">IF(O7&gt;P7,O7,P7)</f>
        <v>8.5500000000000007</v>
      </c>
      <c r="E7" s="42" t="str">
        <f t="shared" ref="E7:E16" si="1">IF(D7&gt;0,RANK(D7,$D$7:$D$66)&amp;IF(COUNTIF($D$7:$D$66,D7)&gt;1,"-T"," "),"")</f>
        <v xml:space="preserve">9 </v>
      </c>
      <c r="F7" s="71">
        <v>8.85</v>
      </c>
      <c r="G7" s="43" t="str">
        <f t="shared" ref="G7:G16" si="2">IF(F7&gt;0,RANK(F7,$F$7:$F$66)&amp;IF(COUNTIF($F$7:$F$66,F7)&gt;1,"-T"," "),"")</f>
        <v xml:space="preserve">4 </v>
      </c>
      <c r="H7" s="72">
        <v>8.8000000000000007</v>
      </c>
      <c r="I7" s="44" t="str">
        <f t="shared" ref="I7:I16" si="3">IF(H7&gt;0,RANK(H7,$H$7:$H$66)&amp;IF(COUNTIF($H$7:$H$66,H7)&gt;1,"-T"," "),"")</f>
        <v>3-T</v>
      </c>
      <c r="J7" s="73">
        <v>9.5</v>
      </c>
      <c r="K7" s="45" t="str">
        <f t="shared" ref="K7:K16" si="4">IF(J7&gt;0,RANK(J7,$J$7:$J$66)&amp;IF(COUNTIF($J$7:$J$66,J7)&gt;1,"-T"," "),"")</f>
        <v xml:space="preserve">1 </v>
      </c>
      <c r="L7" s="46">
        <f t="shared" ref="L7:L16" si="5">(+D7*100+F7*100+H7*100+J7*100)/100</f>
        <v>35.700000000000003</v>
      </c>
      <c r="M7" s="47" t="str">
        <f t="shared" ref="M7:M16" si="6">IF(L7&gt;0,RANK(L7,$L$7:$L$66)&amp;IF(COUNTIF($L$7:$L$66,L7)&gt;1,"-T"," "),"")</f>
        <v xml:space="preserve">1 </v>
      </c>
      <c r="N7" s="48">
        <f t="shared" ref="N7:N16" si="7">L7/4</f>
        <v>8.9250000000000007</v>
      </c>
      <c r="O7" s="22">
        <v>8.5</v>
      </c>
      <c r="P7" s="23">
        <v>8.5500000000000007</v>
      </c>
    </row>
    <row r="8" spans="1:18" ht="30" customHeight="1">
      <c r="A8" s="93" t="s">
        <v>212</v>
      </c>
      <c r="B8" s="83" t="s">
        <v>213</v>
      </c>
      <c r="C8" s="84" t="s">
        <v>39</v>
      </c>
      <c r="D8" s="41">
        <f t="shared" si="0"/>
        <v>8.9</v>
      </c>
      <c r="E8" s="42" t="str">
        <f t="shared" si="1"/>
        <v xml:space="preserve">2 </v>
      </c>
      <c r="F8" s="71">
        <v>8.6999999999999993</v>
      </c>
      <c r="G8" s="43" t="str">
        <f t="shared" si="2"/>
        <v>5-T</v>
      </c>
      <c r="H8" s="72">
        <v>8.5</v>
      </c>
      <c r="I8" s="44" t="str">
        <f t="shared" si="3"/>
        <v xml:space="preserve">7 </v>
      </c>
      <c r="J8" s="73">
        <v>9.3000000000000007</v>
      </c>
      <c r="K8" s="45" t="str">
        <f t="shared" si="4"/>
        <v xml:space="preserve">2 </v>
      </c>
      <c r="L8" s="46">
        <f t="shared" si="5"/>
        <v>35.4</v>
      </c>
      <c r="M8" s="47" t="str">
        <f t="shared" si="6"/>
        <v xml:space="preserve">2 </v>
      </c>
      <c r="N8" s="48">
        <f t="shared" si="7"/>
        <v>8.85</v>
      </c>
      <c r="O8" s="22">
        <v>8.5500000000000007</v>
      </c>
      <c r="P8" s="23">
        <v>8.9</v>
      </c>
    </row>
    <row r="9" spans="1:18" ht="30" customHeight="1">
      <c r="A9" s="98" t="s">
        <v>206</v>
      </c>
      <c r="B9" s="83" t="s">
        <v>207</v>
      </c>
      <c r="C9" s="84" t="s">
        <v>42</v>
      </c>
      <c r="D9" s="41">
        <f t="shared" si="0"/>
        <v>8.6</v>
      </c>
      <c r="E9" s="42" t="str">
        <f t="shared" si="1"/>
        <v xml:space="preserve">8 </v>
      </c>
      <c r="F9" s="71">
        <v>9</v>
      </c>
      <c r="G9" s="43" t="str">
        <f t="shared" si="2"/>
        <v>1-T</v>
      </c>
      <c r="H9" s="72">
        <v>8.85</v>
      </c>
      <c r="I9" s="44" t="str">
        <f t="shared" si="3"/>
        <v xml:space="preserve">2 </v>
      </c>
      <c r="J9" s="73">
        <v>8.85</v>
      </c>
      <c r="K9" s="45" t="str">
        <f t="shared" si="4"/>
        <v xml:space="preserve">4 </v>
      </c>
      <c r="L9" s="46">
        <f t="shared" si="5"/>
        <v>35.299999999999997</v>
      </c>
      <c r="M9" s="47" t="str">
        <f t="shared" si="6"/>
        <v xml:space="preserve">3 </v>
      </c>
      <c r="N9" s="48">
        <f t="shared" si="7"/>
        <v>8.8249999999999993</v>
      </c>
      <c r="O9" s="22">
        <v>8.5500000000000007</v>
      </c>
      <c r="P9" s="23">
        <v>8.6</v>
      </c>
    </row>
    <row r="10" spans="1:18" ht="30" customHeight="1">
      <c r="A10" s="93" t="s">
        <v>216</v>
      </c>
      <c r="B10" s="83" t="s">
        <v>217</v>
      </c>
      <c r="C10" s="84" t="s">
        <v>39</v>
      </c>
      <c r="D10" s="41">
        <f t="shared" si="0"/>
        <v>8.8000000000000007</v>
      </c>
      <c r="E10" s="42" t="str">
        <f t="shared" si="1"/>
        <v>4-T</v>
      </c>
      <c r="F10" s="71">
        <v>8.6999999999999993</v>
      </c>
      <c r="G10" s="43" t="str">
        <f t="shared" si="2"/>
        <v>5-T</v>
      </c>
      <c r="H10" s="72">
        <v>8.8000000000000007</v>
      </c>
      <c r="I10" s="44" t="str">
        <f t="shared" si="3"/>
        <v>3-T</v>
      </c>
      <c r="J10" s="73">
        <v>8.75</v>
      </c>
      <c r="K10" s="45" t="str">
        <f t="shared" si="4"/>
        <v xml:space="preserve">5 </v>
      </c>
      <c r="L10" s="46">
        <f t="shared" si="5"/>
        <v>35.049999999999997</v>
      </c>
      <c r="M10" s="47" t="str">
        <f t="shared" si="6"/>
        <v xml:space="preserve">4 </v>
      </c>
      <c r="N10" s="48">
        <f t="shared" si="7"/>
        <v>8.7624999999999993</v>
      </c>
      <c r="O10" s="22">
        <v>8.6999999999999993</v>
      </c>
      <c r="P10" s="23">
        <v>8.8000000000000007</v>
      </c>
    </row>
    <row r="11" spans="1:18" ht="30" customHeight="1">
      <c r="A11" s="98" t="s">
        <v>208</v>
      </c>
      <c r="B11" s="80" t="s">
        <v>209</v>
      </c>
      <c r="C11" s="86" t="s">
        <v>22</v>
      </c>
      <c r="D11" s="41">
        <f t="shared" si="0"/>
        <v>8.85</v>
      </c>
      <c r="E11" s="42" t="str">
        <f t="shared" si="1"/>
        <v xml:space="preserve">3 </v>
      </c>
      <c r="F11" s="71">
        <v>8.1</v>
      </c>
      <c r="G11" s="43" t="str">
        <f t="shared" si="2"/>
        <v xml:space="preserve">9 </v>
      </c>
      <c r="H11" s="72">
        <v>8.9</v>
      </c>
      <c r="I11" s="44" t="str">
        <f t="shared" si="3"/>
        <v xml:space="preserve">1 </v>
      </c>
      <c r="J11" s="73">
        <v>9.15</v>
      </c>
      <c r="K11" s="45" t="str">
        <f t="shared" si="4"/>
        <v xml:space="preserve">3 </v>
      </c>
      <c r="L11" s="46">
        <f t="shared" si="5"/>
        <v>35</v>
      </c>
      <c r="M11" s="47" t="str">
        <f t="shared" si="6"/>
        <v xml:space="preserve">5 </v>
      </c>
      <c r="N11" s="48">
        <f t="shared" si="7"/>
        <v>8.75</v>
      </c>
      <c r="O11" s="22">
        <v>8.75</v>
      </c>
      <c r="P11" s="23">
        <v>8.85</v>
      </c>
    </row>
    <row r="12" spans="1:18" ht="30" customHeight="1">
      <c r="A12" s="93" t="s">
        <v>200</v>
      </c>
      <c r="B12" s="88" t="s">
        <v>201</v>
      </c>
      <c r="C12" s="89" t="s">
        <v>60</v>
      </c>
      <c r="D12" s="41">
        <f t="shared" si="0"/>
        <v>9.0500000000000007</v>
      </c>
      <c r="E12" s="42" t="str">
        <f t="shared" si="1"/>
        <v xml:space="preserve">1 </v>
      </c>
      <c r="F12" s="71">
        <v>8.5500000000000007</v>
      </c>
      <c r="G12" s="43" t="str">
        <f t="shared" si="2"/>
        <v xml:space="preserve">7 </v>
      </c>
      <c r="H12" s="72">
        <v>8.6999999999999993</v>
      </c>
      <c r="I12" s="44" t="str">
        <f t="shared" si="3"/>
        <v xml:space="preserve">5 </v>
      </c>
      <c r="J12" s="73">
        <v>8.6</v>
      </c>
      <c r="K12" s="45" t="str">
        <f t="shared" si="4"/>
        <v xml:space="preserve">6 </v>
      </c>
      <c r="L12" s="46">
        <f t="shared" si="5"/>
        <v>34.9</v>
      </c>
      <c r="M12" s="47" t="str">
        <f t="shared" si="6"/>
        <v xml:space="preserve">6 </v>
      </c>
      <c r="N12" s="48">
        <f t="shared" si="7"/>
        <v>8.7249999999999996</v>
      </c>
      <c r="O12" s="22">
        <v>8.3000000000000007</v>
      </c>
      <c r="P12" s="23">
        <v>9.0500000000000007</v>
      </c>
    </row>
    <row r="13" spans="1:18" ht="30" customHeight="1">
      <c r="A13" s="93" t="s">
        <v>214</v>
      </c>
      <c r="B13" s="83" t="s">
        <v>215</v>
      </c>
      <c r="C13" s="84" t="s">
        <v>39</v>
      </c>
      <c r="D13" s="41">
        <f t="shared" si="0"/>
        <v>8.65</v>
      </c>
      <c r="E13" s="42" t="str">
        <f t="shared" si="1"/>
        <v xml:space="preserve">7 </v>
      </c>
      <c r="F13" s="71">
        <v>9</v>
      </c>
      <c r="G13" s="43" t="str">
        <f t="shared" si="2"/>
        <v>1-T</v>
      </c>
      <c r="H13" s="72">
        <v>8.5500000000000007</v>
      </c>
      <c r="I13" s="44" t="str">
        <f t="shared" si="3"/>
        <v xml:space="preserve">6 </v>
      </c>
      <c r="J13" s="73">
        <v>8.5</v>
      </c>
      <c r="K13" s="45" t="str">
        <f t="shared" si="4"/>
        <v>7-T</v>
      </c>
      <c r="L13" s="46">
        <f t="shared" si="5"/>
        <v>34.700000000000003</v>
      </c>
      <c r="M13" s="47" t="str">
        <f t="shared" si="6"/>
        <v xml:space="preserve">7 </v>
      </c>
      <c r="N13" s="48">
        <f t="shared" si="7"/>
        <v>8.6750000000000007</v>
      </c>
      <c r="O13" s="22">
        <v>8.5500000000000007</v>
      </c>
      <c r="P13" s="23">
        <v>8.65</v>
      </c>
    </row>
    <row r="14" spans="1:18" ht="30" customHeight="1">
      <c r="A14" s="93" t="s">
        <v>210</v>
      </c>
      <c r="B14" s="83" t="s">
        <v>211</v>
      </c>
      <c r="C14" s="84" t="s">
        <v>39</v>
      </c>
      <c r="D14" s="41">
        <f t="shared" si="0"/>
        <v>8.8000000000000007</v>
      </c>
      <c r="E14" s="42" t="str">
        <f t="shared" si="1"/>
        <v>4-T</v>
      </c>
      <c r="F14" s="71">
        <v>8.35</v>
      </c>
      <c r="G14" s="43" t="str">
        <f t="shared" si="2"/>
        <v xml:space="preserve">8 </v>
      </c>
      <c r="H14" s="72">
        <v>8.4499999999999993</v>
      </c>
      <c r="I14" s="44" t="str">
        <f t="shared" si="3"/>
        <v xml:space="preserve">8 </v>
      </c>
      <c r="J14" s="73">
        <v>8.5</v>
      </c>
      <c r="K14" s="45" t="str">
        <f t="shared" si="4"/>
        <v>7-T</v>
      </c>
      <c r="L14" s="46">
        <f t="shared" si="5"/>
        <v>34.1</v>
      </c>
      <c r="M14" s="47" t="str">
        <f t="shared" si="6"/>
        <v xml:space="preserve">8 </v>
      </c>
      <c r="N14" s="48">
        <f t="shared" si="7"/>
        <v>8.5250000000000004</v>
      </c>
      <c r="O14" s="22">
        <v>8.6</v>
      </c>
      <c r="P14" s="23">
        <v>8.8000000000000007</v>
      </c>
    </row>
    <row r="15" spans="1:18" ht="30" customHeight="1">
      <c r="A15" s="93" t="s">
        <v>198</v>
      </c>
      <c r="B15" s="79" t="s">
        <v>199</v>
      </c>
      <c r="C15" s="86" t="s">
        <v>22</v>
      </c>
      <c r="D15" s="41">
        <f t="shared" si="0"/>
        <v>8.8000000000000007</v>
      </c>
      <c r="E15" s="42" t="str">
        <f t="shared" si="1"/>
        <v>4-T</v>
      </c>
      <c r="F15" s="71">
        <v>8.9</v>
      </c>
      <c r="G15" s="43" t="str">
        <f t="shared" si="2"/>
        <v xml:space="preserve">3 </v>
      </c>
      <c r="H15" s="72">
        <v>7.55</v>
      </c>
      <c r="I15" s="44" t="str">
        <f t="shared" si="3"/>
        <v xml:space="preserve">10 </v>
      </c>
      <c r="J15" s="73">
        <v>8.4</v>
      </c>
      <c r="K15" s="45" t="str">
        <f t="shared" si="4"/>
        <v xml:space="preserve">9 </v>
      </c>
      <c r="L15" s="46">
        <f t="shared" si="5"/>
        <v>33.65</v>
      </c>
      <c r="M15" s="47" t="str">
        <f t="shared" si="6"/>
        <v xml:space="preserve">9 </v>
      </c>
      <c r="N15" s="48">
        <f t="shared" si="7"/>
        <v>8.4124999999999996</v>
      </c>
      <c r="O15" s="22">
        <v>8.6</v>
      </c>
      <c r="P15" s="23">
        <v>8.8000000000000007</v>
      </c>
    </row>
    <row r="16" spans="1:18" ht="30" customHeight="1">
      <c r="A16" s="93" t="s">
        <v>202</v>
      </c>
      <c r="B16" s="77" t="s">
        <v>203</v>
      </c>
      <c r="C16" s="86" t="s">
        <v>22</v>
      </c>
      <c r="D16" s="41">
        <f t="shared" si="0"/>
        <v>8.3000000000000007</v>
      </c>
      <c r="E16" s="42" t="str">
        <f t="shared" si="1"/>
        <v xml:space="preserve">10 </v>
      </c>
      <c r="F16" s="71">
        <v>7.9</v>
      </c>
      <c r="G16" s="43" t="str">
        <f t="shared" si="2"/>
        <v xml:space="preserve">10 </v>
      </c>
      <c r="H16" s="72">
        <v>7.65</v>
      </c>
      <c r="I16" s="44" t="str">
        <f t="shared" si="3"/>
        <v xml:space="preserve">9 </v>
      </c>
      <c r="J16" s="73">
        <v>7.15</v>
      </c>
      <c r="K16" s="45" t="str">
        <f t="shared" si="4"/>
        <v xml:space="preserve">10 </v>
      </c>
      <c r="L16" s="46">
        <f t="shared" si="5"/>
        <v>31</v>
      </c>
      <c r="M16" s="47" t="str">
        <f t="shared" si="6"/>
        <v xml:space="preserve">10 </v>
      </c>
      <c r="N16" s="48">
        <f t="shared" si="7"/>
        <v>7.75</v>
      </c>
      <c r="O16" s="22">
        <v>8.15</v>
      </c>
      <c r="P16" s="23">
        <v>8.3000000000000007</v>
      </c>
    </row>
    <row r="17" spans="1:16" ht="24.95" customHeight="1">
      <c r="B17" s="56"/>
      <c r="C17" s="54"/>
      <c r="D17" s="41">
        <f t="shared" ref="D17:D38" si="8">IF(O17&gt;P17,O17,P17)</f>
        <v>0</v>
      </c>
      <c r="E17" s="42" t="str">
        <f t="shared" ref="E17:E38" si="9">IF(D17&gt;0,RANK(D17,$D$7:$D$66)&amp;IF(COUNTIF($D$7:$D$66,D17)&gt;1,"-T"," "),"")</f>
        <v/>
      </c>
      <c r="F17" s="71"/>
      <c r="G17" s="43" t="str">
        <f t="shared" ref="G17:G38" si="10">IF(F17&gt;0,RANK(F17,$F$7:$F$66)&amp;IF(COUNTIF($F$7:$F$66,F17)&gt;1,"-T"," "),"")</f>
        <v/>
      </c>
      <c r="H17" s="72"/>
      <c r="I17" s="44" t="str">
        <f t="shared" ref="I17:I38" si="11">IF(H17&gt;0,RANK(H17,$H$7:$H$66)&amp;IF(COUNTIF($H$7:$H$66,H17)&gt;1,"-T"," "),"")</f>
        <v/>
      </c>
      <c r="J17" s="73"/>
      <c r="K17" s="45" t="str">
        <f t="shared" ref="K17:K38" si="12">IF(J17&gt;0,RANK(J17,$J$7:$J$66)&amp;IF(COUNTIF($J$7:$J$66,J17)&gt;1,"-T"," "),"")</f>
        <v/>
      </c>
      <c r="L17" s="46">
        <f t="shared" ref="L17:L38" si="13">(+D17*100+F17*100+H17*100+J17*100)/100</f>
        <v>0</v>
      </c>
      <c r="M17" s="47" t="str">
        <f t="shared" ref="M17:M38" si="14">IF(L17&gt;0,RANK(L17,$L$7:$L$66)&amp;IF(COUNTIF($L$7:$L$66,L17)&gt;1,"-T"," "),"")</f>
        <v/>
      </c>
      <c r="N17" s="48">
        <f t="shared" ref="N17:N38" si="15">L17/4</f>
        <v>0</v>
      </c>
      <c r="O17" s="22"/>
      <c r="P17" s="23"/>
    </row>
    <row r="18" spans="1:16" ht="24.95" customHeight="1">
      <c r="B18" s="56"/>
      <c r="C18" s="54"/>
      <c r="D18" s="41">
        <f t="shared" si="8"/>
        <v>0</v>
      </c>
      <c r="E18" s="42" t="str">
        <f t="shared" si="9"/>
        <v/>
      </c>
      <c r="F18" s="71"/>
      <c r="G18" s="43" t="str">
        <f t="shared" si="10"/>
        <v/>
      </c>
      <c r="H18" s="72"/>
      <c r="I18" s="44" t="str">
        <f t="shared" si="11"/>
        <v/>
      </c>
      <c r="J18" s="73"/>
      <c r="K18" s="45" t="str">
        <f t="shared" si="12"/>
        <v/>
      </c>
      <c r="L18" s="46">
        <f t="shared" si="13"/>
        <v>0</v>
      </c>
      <c r="M18" s="47" t="str">
        <f t="shared" si="14"/>
        <v/>
      </c>
      <c r="N18" s="48">
        <f t="shared" si="15"/>
        <v>0</v>
      </c>
      <c r="O18" s="22"/>
      <c r="P18" s="23"/>
    </row>
    <row r="19" spans="1:16" ht="24.95" customHeight="1">
      <c r="A19" s="100"/>
      <c r="B19" s="101"/>
      <c r="C19" s="101"/>
      <c r="D19" s="41"/>
      <c r="E19" s="42"/>
      <c r="F19" s="71"/>
      <c r="G19" s="43"/>
      <c r="H19" s="72"/>
      <c r="I19" s="44"/>
      <c r="J19" s="73"/>
      <c r="K19" s="45"/>
      <c r="L19" s="46"/>
      <c r="M19" s="47"/>
      <c r="N19" s="48"/>
      <c r="O19" s="22"/>
      <c r="P19" s="23"/>
    </row>
    <row r="20" spans="1:16" ht="24.95" customHeight="1">
      <c r="B20" s="56"/>
      <c r="C20" s="54"/>
      <c r="D20" s="41">
        <f t="shared" si="8"/>
        <v>0</v>
      </c>
      <c r="E20" s="42" t="str">
        <f t="shared" si="9"/>
        <v/>
      </c>
      <c r="F20" s="71"/>
      <c r="G20" s="43" t="str">
        <f t="shared" si="10"/>
        <v/>
      </c>
      <c r="H20" s="72"/>
      <c r="I20" s="44" t="str">
        <f t="shared" si="11"/>
        <v/>
      </c>
      <c r="J20" s="73"/>
      <c r="K20" s="45" t="str">
        <f t="shared" si="12"/>
        <v/>
      </c>
      <c r="L20" s="46">
        <f t="shared" si="13"/>
        <v>0</v>
      </c>
      <c r="M20" s="47" t="str">
        <f t="shared" si="14"/>
        <v/>
      </c>
      <c r="N20" s="48">
        <f t="shared" si="15"/>
        <v>0</v>
      </c>
      <c r="O20" s="22"/>
      <c r="P20" s="23"/>
    </row>
    <row r="21" spans="1:16" ht="24.95" customHeight="1">
      <c r="B21" s="56"/>
      <c r="C21" s="54"/>
      <c r="D21" s="41">
        <f t="shared" si="8"/>
        <v>0</v>
      </c>
      <c r="E21" s="42" t="str">
        <f t="shared" si="9"/>
        <v/>
      </c>
      <c r="F21" s="71"/>
      <c r="G21" s="43" t="str">
        <f t="shared" si="10"/>
        <v/>
      </c>
      <c r="H21" s="72"/>
      <c r="I21" s="44" t="str">
        <f t="shared" si="11"/>
        <v/>
      </c>
      <c r="J21" s="73"/>
      <c r="K21" s="45" t="str">
        <f t="shared" si="12"/>
        <v/>
      </c>
      <c r="L21" s="46">
        <f t="shared" si="13"/>
        <v>0</v>
      </c>
      <c r="M21" s="47" t="str">
        <f t="shared" si="14"/>
        <v/>
      </c>
      <c r="N21" s="48">
        <f t="shared" si="15"/>
        <v>0</v>
      </c>
      <c r="O21" s="22"/>
      <c r="P21" s="23"/>
    </row>
    <row r="22" spans="1:16" ht="24.95" customHeight="1">
      <c r="B22" s="56"/>
      <c r="C22" s="54"/>
      <c r="D22" s="41">
        <f t="shared" si="8"/>
        <v>0</v>
      </c>
      <c r="E22" s="42" t="str">
        <f t="shared" si="9"/>
        <v/>
      </c>
      <c r="F22" s="71"/>
      <c r="G22" s="43" t="str">
        <f t="shared" si="10"/>
        <v/>
      </c>
      <c r="H22" s="72"/>
      <c r="I22" s="44" t="str">
        <f t="shared" si="11"/>
        <v/>
      </c>
      <c r="J22" s="73"/>
      <c r="K22" s="45" t="str">
        <f t="shared" si="12"/>
        <v/>
      </c>
      <c r="L22" s="46">
        <f t="shared" si="13"/>
        <v>0</v>
      </c>
      <c r="M22" s="47" t="str">
        <f t="shared" si="14"/>
        <v/>
      </c>
      <c r="N22" s="48">
        <f t="shared" si="15"/>
        <v>0</v>
      </c>
      <c r="O22" s="22"/>
      <c r="P22" s="23"/>
    </row>
    <row r="23" spans="1:16" ht="24.95" customHeight="1">
      <c r="B23" s="56"/>
      <c r="C23" s="54"/>
      <c r="D23" s="41">
        <f t="shared" si="8"/>
        <v>0</v>
      </c>
      <c r="E23" s="42" t="str">
        <f t="shared" si="9"/>
        <v/>
      </c>
      <c r="F23" s="71"/>
      <c r="G23" s="43" t="str">
        <f t="shared" si="10"/>
        <v/>
      </c>
      <c r="H23" s="72"/>
      <c r="I23" s="44" t="str">
        <f t="shared" si="11"/>
        <v/>
      </c>
      <c r="J23" s="73"/>
      <c r="K23" s="45" t="str">
        <f t="shared" si="12"/>
        <v/>
      </c>
      <c r="L23" s="46">
        <f t="shared" si="13"/>
        <v>0</v>
      </c>
      <c r="M23" s="47" t="str">
        <f t="shared" si="14"/>
        <v/>
      </c>
      <c r="N23" s="48">
        <f t="shared" si="15"/>
        <v>0</v>
      </c>
      <c r="O23" s="22"/>
      <c r="P23" s="23"/>
    </row>
    <row r="24" spans="1:16" ht="24.95" customHeight="1">
      <c r="B24" s="56"/>
      <c r="C24" s="54"/>
      <c r="D24" s="41">
        <f t="shared" si="8"/>
        <v>0</v>
      </c>
      <c r="E24" s="42" t="str">
        <f t="shared" si="9"/>
        <v/>
      </c>
      <c r="F24" s="71"/>
      <c r="G24" s="43" t="str">
        <f t="shared" si="10"/>
        <v/>
      </c>
      <c r="H24" s="72"/>
      <c r="I24" s="44" t="str">
        <f t="shared" si="11"/>
        <v/>
      </c>
      <c r="J24" s="73"/>
      <c r="K24" s="45" t="str">
        <f t="shared" si="12"/>
        <v/>
      </c>
      <c r="L24" s="46">
        <f t="shared" si="13"/>
        <v>0</v>
      </c>
      <c r="M24" s="47" t="str">
        <f t="shared" si="14"/>
        <v/>
      </c>
      <c r="N24" s="48">
        <f t="shared" si="15"/>
        <v>0</v>
      </c>
      <c r="O24" s="22"/>
      <c r="P24" s="23"/>
    </row>
    <row r="25" spans="1:16" ht="24.95" customHeight="1">
      <c r="B25" s="52"/>
      <c r="C25" s="54"/>
      <c r="D25" s="41">
        <f t="shared" si="8"/>
        <v>0</v>
      </c>
      <c r="E25" s="42" t="str">
        <f t="shared" si="9"/>
        <v/>
      </c>
      <c r="F25" s="71"/>
      <c r="G25" s="43" t="str">
        <f t="shared" si="10"/>
        <v/>
      </c>
      <c r="H25" s="72"/>
      <c r="I25" s="44" t="str">
        <f t="shared" si="11"/>
        <v/>
      </c>
      <c r="J25" s="73"/>
      <c r="K25" s="45" t="str">
        <f t="shared" si="12"/>
        <v/>
      </c>
      <c r="L25" s="46">
        <f t="shared" si="13"/>
        <v>0</v>
      </c>
      <c r="M25" s="47" t="str">
        <f t="shared" si="14"/>
        <v/>
      </c>
      <c r="N25" s="48">
        <f t="shared" si="15"/>
        <v>0</v>
      </c>
      <c r="O25" s="22"/>
      <c r="P25" s="23"/>
    </row>
    <row r="26" spans="1:16" ht="24.95" customHeight="1">
      <c r="B26" s="55"/>
      <c r="C26" s="54"/>
      <c r="D26" s="41">
        <f t="shared" si="8"/>
        <v>0</v>
      </c>
      <c r="E26" s="42" t="str">
        <f t="shared" si="9"/>
        <v/>
      </c>
      <c r="F26" s="71"/>
      <c r="G26" s="43" t="str">
        <f t="shared" si="10"/>
        <v/>
      </c>
      <c r="H26" s="72"/>
      <c r="I26" s="44" t="str">
        <f t="shared" si="11"/>
        <v/>
      </c>
      <c r="J26" s="73"/>
      <c r="K26" s="45" t="str">
        <f t="shared" si="12"/>
        <v/>
      </c>
      <c r="L26" s="46">
        <f t="shared" si="13"/>
        <v>0</v>
      </c>
      <c r="M26" s="47" t="str">
        <f t="shared" si="14"/>
        <v/>
      </c>
      <c r="N26" s="48">
        <f t="shared" si="15"/>
        <v>0</v>
      </c>
      <c r="O26" s="22"/>
      <c r="P26" s="23"/>
    </row>
    <row r="27" spans="1:16" ht="24.95" customHeight="1">
      <c r="B27" s="55"/>
      <c r="C27" s="54"/>
      <c r="D27" s="41">
        <f t="shared" si="8"/>
        <v>0</v>
      </c>
      <c r="E27" s="42" t="str">
        <f t="shared" si="9"/>
        <v/>
      </c>
      <c r="F27" s="71"/>
      <c r="G27" s="43" t="str">
        <f t="shared" si="10"/>
        <v/>
      </c>
      <c r="H27" s="72"/>
      <c r="I27" s="44" t="str">
        <f t="shared" si="11"/>
        <v/>
      </c>
      <c r="J27" s="73"/>
      <c r="K27" s="45" t="str">
        <f t="shared" si="12"/>
        <v/>
      </c>
      <c r="L27" s="46">
        <f t="shared" si="13"/>
        <v>0</v>
      </c>
      <c r="M27" s="47" t="str">
        <f t="shared" si="14"/>
        <v/>
      </c>
      <c r="N27" s="48">
        <f t="shared" si="15"/>
        <v>0</v>
      </c>
      <c r="O27" s="22"/>
      <c r="P27" s="23"/>
    </row>
    <row r="28" spans="1:16" ht="24.95" customHeight="1">
      <c r="B28" s="56"/>
      <c r="C28" s="54"/>
      <c r="D28" s="41">
        <f t="shared" si="8"/>
        <v>0</v>
      </c>
      <c r="E28" s="42" t="str">
        <f t="shared" si="9"/>
        <v/>
      </c>
      <c r="F28" s="71"/>
      <c r="G28" s="43" t="str">
        <f t="shared" si="10"/>
        <v/>
      </c>
      <c r="H28" s="72"/>
      <c r="I28" s="44" t="str">
        <f t="shared" si="11"/>
        <v/>
      </c>
      <c r="J28" s="73"/>
      <c r="K28" s="45" t="str">
        <f t="shared" si="12"/>
        <v/>
      </c>
      <c r="L28" s="46">
        <f t="shared" si="13"/>
        <v>0</v>
      </c>
      <c r="M28" s="47" t="str">
        <f t="shared" si="14"/>
        <v/>
      </c>
      <c r="N28" s="48">
        <f t="shared" si="15"/>
        <v>0</v>
      </c>
      <c r="O28" s="22"/>
      <c r="P28" s="23"/>
    </row>
    <row r="29" spans="1:16" ht="24.95" customHeight="1">
      <c r="B29" s="56"/>
      <c r="C29" s="54"/>
      <c r="D29" s="41">
        <f t="shared" si="8"/>
        <v>0</v>
      </c>
      <c r="E29" s="42" t="str">
        <f t="shared" si="9"/>
        <v/>
      </c>
      <c r="F29" s="71"/>
      <c r="G29" s="43" t="str">
        <f t="shared" si="10"/>
        <v/>
      </c>
      <c r="H29" s="72"/>
      <c r="I29" s="44" t="str">
        <f t="shared" si="11"/>
        <v/>
      </c>
      <c r="J29" s="73"/>
      <c r="K29" s="45" t="str">
        <f t="shared" si="12"/>
        <v/>
      </c>
      <c r="L29" s="46">
        <f t="shared" si="13"/>
        <v>0</v>
      </c>
      <c r="M29" s="47" t="str">
        <f t="shared" si="14"/>
        <v/>
      </c>
      <c r="N29" s="48">
        <f t="shared" si="15"/>
        <v>0</v>
      </c>
      <c r="O29" s="22"/>
      <c r="P29" s="23"/>
    </row>
    <row r="30" spans="1:16" ht="24.95" customHeight="1">
      <c r="B30" s="56"/>
      <c r="C30" s="54"/>
      <c r="D30" s="41">
        <f t="shared" si="8"/>
        <v>0</v>
      </c>
      <c r="E30" s="42" t="str">
        <f t="shared" si="9"/>
        <v/>
      </c>
      <c r="F30" s="71"/>
      <c r="G30" s="43" t="str">
        <f t="shared" si="10"/>
        <v/>
      </c>
      <c r="H30" s="72"/>
      <c r="I30" s="44" t="str">
        <f t="shared" si="11"/>
        <v/>
      </c>
      <c r="J30" s="73"/>
      <c r="K30" s="45" t="str">
        <f t="shared" si="12"/>
        <v/>
      </c>
      <c r="L30" s="46">
        <f t="shared" si="13"/>
        <v>0</v>
      </c>
      <c r="M30" s="47" t="str">
        <f t="shared" si="14"/>
        <v/>
      </c>
      <c r="N30" s="48">
        <f t="shared" si="15"/>
        <v>0</v>
      </c>
      <c r="O30" s="22"/>
      <c r="P30" s="23"/>
    </row>
    <row r="31" spans="1:16" ht="24.95" customHeight="1">
      <c r="B31" s="56"/>
      <c r="C31" s="54"/>
      <c r="D31" s="41">
        <f t="shared" si="8"/>
        <v>0</v>
      </c>
      <c r="E31" s="42" t="str">
        <f t="shared" si="9"/>
        <v/>
      </c>
      <c r="F31" s="71"/>
      <c r="G31" s="43" t="str">
        <f t="shared" si="10"/>
        <v/>
      </c>
      <c r="H31" s="72"/>
      <c r="I31" s="44" t="str">
        <f t="shared" si="11"/>
        <v/>
      </c>
      <c r="J31" s="73"/>
      <c r="K31" s="45" t="str">
        <f t="shared" si="12"/>
        <v/>
      </c>
      <c r="L31" s="46">
        <f t="shared" si="13"/>
        <v>0</v>
      </c>
      <c r="M31" s="47" t="str">
        <f t="shared" si="14"/>
        <v/>
      </c>
      <c r="N31" s="48">
        <f t="shared" si="15"/>
        <v>0</v>
      </c>
      <c r="O31" s="22"/>
      <c r="P31" s="23"/>
    </row>
    <row r="32" spans="1:16" ht="24.95" customHeight="1">
      <c r="B32" s="56"/>
      <c r="C32" s="54"/>
      <c r="D32" s="41">
        <f t="shared" si="8"/>
        <v>0</v>
      </c>
      <c r="E32" s="42" t="str">
        <f t="shared" si="9"/>
        <v/>
      </c>
      <c r="F32" s="71"/>
      <c r="G32" s="43" t="str">
        <f t="shared" si="10"/>
        <v/>
      </c>
      <c r="H32" s="72"/>
      <c r="I32" s="44" t="str">
        <f t="shared" si="11"/>
        <v/>
      </c>
      <c r="J32" s="73"/>
      <c r="K32" s="45" t="str">
        <f t="shared" si="12"/>
        <v/>
      </c>
      <c r="L32" s="46">
        <f t="shared" si="13"/>
        <v>0</v>
      </c>
      <c r="M32" s="47" t="str">
        <f t="shared" si="14"/>
        <v/>
      </c>
      <c r="N32" s="48">
        <f t="shared" si="15"/>
        <v>0</v>
      </c>
      <c r="O32" s="22"/>
      <c r="P32" s="23"/>
    </row>
    <row r="33" spans="2:16" ht="15.75">
      <c r="B33" s="60"/>
      <c r="C33" s="54"/>
      <c r="D33" s="41">
        <f t="shared" si="8"/>
        <v>0</v>
      </c>
      <c r="E33" s="42" t="str">
        <f t="shared" si="9"/>
        <v/>
      </c>
      <c r="F33" s="71"/>
      <c r="G33" s="43" t="str">
        <f t="shared" si="10"/>
        <v/>
      </c>
      <c r="H33" s="72"/>
      <c r="I33" s="44" t="str">
        <f t="shared" si="11"/>
        <v/>
      </c>
      <c r="J33" s="73"/>
      <c r="K33" s="45" t="str">
        <f t="shared" si="12"/>
        <v/>
      </c>
      <c r="L33" s="46">
        <f t="shared" si="13"/>
        <v>0</v>
      </c>
      <c r="M33" s="47" t="str">
        <f t="shared" si="14"/>
        <v/>
      </c>
      <c r="N33" s="48">
        <f t="shared" si="15"/>
        <v>0</v>
      </c>
      <c r="O33" s="22"/>
      <c r="P33" s="23"/>
    </row>
    <row r="34" spans="2:16" ht="15.75">
      <c r="B34" s="60"/>
      <c r="C34" s="54"/>
      <c r="D34" s="41">
        <f t="shared" si="8"/>
        <v>0</v>
      </c>
      <c r="E34" s="42" t="str">
        <f t="shared" si="9"/>
        <v/>
      </c>
      <c r="F34" s="71"/>
      <c r="G34" s="43" t="str">
        <f t="shared" si="10"/>
        <v/>
      </c>
      <c r="H34" s="72"/>
      <c r="I34" s="44" t="str">
        <f t="shared" si="11"/>
        <v/>
      </c>
      <c r="J34" s="73"/>
      <c r="K34" s="45" t="str">
        <f t="shared" si="12"/>
        <v/>
      </c>
      <c r="L34" s="46">
        <f t="shared" si="13"/>
        <v>0</v>
      </c>
      <c r="M34" s="47" t="str">
        <f t="shared" si="14"/>
        <v/>
      </c>
      <c r="N34" s="48">
        <f t="shared" si="15"/>
        <v>0</v>
      </c>
      <c r="O34" s="22"/>
      <c r="P34" s="23"/>
    </row>
    <row r="35" spans="2:16" ht="15.75">
      <c r="B35" s="60"/>
      <c r="C35" s="54"/>
      <c r="D35" s="41">
        <f t="shared" si="8"/>
        <v>0</v>
      </c>
      <c r="E35" s="42" t="str">
        <f t="shared" si="9"/>
        <v/>
      </c>
      <c r="F35" s="71"/>
      <c r="G35" s="43" t="str">
        <f t="shared" si="10"/>
        <v/>
      </c>
      <c r="H35" s="72"/>
      <c r="I35" s="44" t="str">
        <f t="shared" si="11"/>
        <v/>
      </c>
      <c r="J35" s="73"/>
      <c r="K35" s="45" t="str">
        <f t="shared" si="12"/>
        <v/>
      </c>
      <c r="L35" s="46">
        <f t="shared" si="13"/>
        <v>0</v>
      </c>
      <c r="M35" s="47" t="str">
        <f t="shared" si="14"/>
        <v/>
      </c>
      <c r="N35" s="48">
        <f t="shared" si="15"/>
        <v>0</v>
      </c>
      <c r="O35" s="22"/>
      <c r="P35" s="23"/>
    </row>
    <row r="36" spans="2:16" ht="15.75">
      <c r="B36" s="60"/>
      <c r="C36" s="54"/>
      <c r="D36" s="41">
        <f t="shared" si="8"/>
        <v>0</v>
      </c>
      <c r="E36" s="42" t="str">
        <f t="shared" si="9"/>
        <v/>
      </c>
      <c r="F36" s="71"/>
      <c r="G36" s="43" t="str">
        <f t="shared" si="10"/>
        <v/>
      </c>
      <c r="H36" s="72"/>
      <c r="I36" s="44" t="str">
        <f t="shared" si="11"/>
        <v/>
      </c>
      <c r="J36" s="73"/>
      <c r="K36" s="45" t="str">
        <f t="shared" si="12"/>
        <v/>
      </c>
      <c r="L36" s="46">
        <f t="shared" si="13"/>
        <v>0</v>
      </c>
      <c r="M36" s="47" t="str">
        <f t="shared" si="14"/>
        <v/>
      </c>
      <c r="N36" s="48">
        <f t="shared" si="15"/>
        <v>0</v>
      </c>
      <c r="O36" s="22"/>
      <c r="P36" s="23"/>
    </row>
    <row r="37" spans="2:16" ht="15.75">
      <c r="B37" s="60"/>
      <c r="C37" s="54"/>
      <c r="D37" s="41">
        <f t="shared" si="8"/>
        <v>0</v>
      </c>
      <c r="E37" s="42" t="str">
        <f t="shared" si="9"/>
        <v/>
      </c>
      <c r="F37" s="71"/>
      <c r="G37" s="43" t="str">
        <f t="shared" si="10"/>
        <v/>
      </c>
      <c r="H37" s="72"/>
      <c r="I37" s="44" t="str">
        <f t="shared" si="11"/>
        <v/>
      </c>
      <c r="J37" s="73"/>
      <c r="K37" s="45" t="str">
        <f t="shared" si="12"/>
        <v/>
      </c>
      <c r="L37" s="46">
        <f t="shared" si="13"/>
        <v>0</v>
      </c>
      <c r="M37" s="47" t="str">
        <f t="shared" si="14"/>
        <v/>
      </c>
      <c r="N37" s="48">
        <f t="shared" si="15"/>
        <v>0</v>
      </c>
      <c r="O37" s="22"/>
      <c r="P37" s="23"/>
    </row>
    <row r="38" spans="2:16" ht="15.75">
      <c r="B38" s="60"/>
      <c r="C38" s="54"/>
      <c r="D38" s="41">
        <f t="shared" si="8"/>
        <v>0</v>
      </c>
      <c r="E38" s="42" t="str">
        <f t="shared" si="9"/>
        <v/>
      </c>
      <c r="F38" s="71"/>
      <c r="G38" s="43" t="str">
        <f t="shared" si="10"/>
        <v/>
      </c>
      <c r="H38" s="72"/>
      <c r="I38" s="44" t="str">
        <f t="shared" si="11"/>
        <v/>
      </c>
      <c r="J38" s="73"/>
      <c r="K38" s="45" t="str">
        <f t="shared" si="12"/>
        <v/>
      </c>
      <c r="L38" s="46">
        <f t="shared" si="13"/>
        <v>0</v>
      </c>
      <c r="M38" s="47" t="str">
        <f t="shared" si="14"/>
        <v/>
      </c>
      <c r="N38" s="48">
        <f t="shared" si="15"/>
        <v>0</v>
      </c>
      <c r="O38" s="22"/>
      <c r="P38" s="23"/>
    </row>
    <row r="39" spans="2:16" ht="15.75">
      <c r="B39" s="60"/>
      <c r="C39" s="54"/>
      <c r="D39" s="41">
        <f t="shared" ref="D39:D66" si="16">IF(O39&gt;P39,O39,P39)</f>
        <v>0</v>
      </c>
      <c r="E39" s="42" t="str">
        <f t="shared" ref="E39:E66" si="17">IF(D39&gt;0,RANK(D39,$D$7:$D$66)&amp;IF(COUNTIF($D$7:$D$66,D39)&gt;1,"-T"," "),"")</f>
        <v/>
      </c>
      <c r="F39" s="71"/>
      <c r="G39" s="43" t="str">
        <f t="shared" ref="G39:G66" si="18">IF(F39&gt;0,RANK(F39,$F$7:$F$66)&amp;IF(COUNTIF($F$7:$F$66,F39)&gt;1,"-T"," "),"")</f>
        <v/>
      </c>
      <c r="H39" s="72"/>
      <c r="I39" s="44" t="str">
        <f t="shared" ref="I39:I66" si="19">IF(H39&gt;0,RANK(H39,$H$7:$H$66)&amp;IF(COUNTIF($H$7:$H$66,H39)&gt;1,"-T"," "),"")</f>
        <v/>
      </c>
      <c r="J39" s="73"/>
      <c r="K39" s="45" t="str">
        <f t="shared" ref="K39:K66" si="20">IF(J39&gt;0,RANK(J39,$J$7:$J$66)&amp;IF(COUNTIF($J$7:$J$66,J39)&gt;1,"-T"," "),"")</f>
        <v/>
      </c>
      <c r="L39" s="46">
        <f t="shared" ref="L39:L66" si="21">(+D39*100+F39*100+H39*100+J39*100)/100</f>
        <v>0</v>
      </c>
      <c r="M39" s="47" t="str">
        <f t="shared" ref="M39:M66" si="22">IF(L39&gt;0,RANK(L39,$L$7:$L$66)&amp;IF(COUNTIF($L$7:$L$66,L39)&gt;1,"-T"," "),"")</f>
        <v/>
      </c>
      <c r="N39" s="48">
        <f t="shared" ref="N39:N66" si="23">L39/4</f>
        <v>0</v>
      </c>
      <c r="O39" s="22"/>
      <c r="P39" s="23"/>
    </row>
    <row r="40" spans="2:16" ht="15.75">
      <c r="B40" s="60"/>
      <c r="C40" s="54"/>
      <c r="D40" s="41">
        <f t="shared" si="16"/>
        <v>0</v>
      </c>
      <c r="E40" s="42" t="str">
        <f t="shared" si="17"/>
        <v/>
      </c>
      <c r="F40" s="71"/>
      <c r="G40" s="43" t="str">
        <f t="shared" si="18"/>
        <v/>
      </c>
      <c r="H40" s="72"/>
      <c r="I40" s="44" t="str">
        <f t="shared" si="19"/>
        <v/>
      </c>
      <c r="J40" s="73"/>
      <c r="K40" s="45" t="str">
        <f t="shared" si="20"/>
        <v/>
      </c>
      <c r="L40" s="46">
        <f t="shared" si="21"/>
        <v>0</v>
      </c>
      <c r="M40" s="47" t="str">
        <f t="shared" si="22"/>
        <v/>
      </c>
      <c r="N40" s="48">
        <f t="shared" si="23"/>
        <v>0</v>
      </c>
      <c r="O40" s="22"/>
      <c r="P40" s="23"/>
    </row>
    <row r="41" spans="2:16" ht="15.75">
      <c r="B41" s="56"/>
      <c r="C41" s="61"/>
      <c r="D41" s="41">
        <f t="shared" si="16"/>
        <v>0</v>
      </c>
      <c r="E41" s="42" t="str">
        <f t="shared" si="17"/>
        <v/>
      </c>
      <c r="F41" s="71"/>
      <c r="G41" s="43" t="str">
        <f t="shared" si="18"/>
        <v/>
      </c>
      <c r="H41" s="72"/>
      <c r="I41" s="44" t="str">
        <f t="shared" si="19"/>
        <v/>
      </c>
      <c r="J41" s="73"/>
      <c r="K41" s="45" t="str">
        <f t="shared" si="20"/>
        <v/>
      </c>
      <c r="L41" s="46">
        <f t="shared" si="21"/>
        <v>0</v>
      </c>
      <c r="M41" s="47" t="str">
        <f t="shared" si="22"/>
        <v/>
      </c>
      <c r="N41" s="48">
        <f t="shared" si="23"/>
        <v>0</v>
      </c>
      <c r="O41" s="22"/>
      <c r="P41" s="23"/>
    </row>
    <row r="42" spans="2:16" ht="15.75">
      <c r="B42" s="63"/>
      <c r="C42" s="64"/>
      <c r="D42" s="41">
        <f t="shared" si="16"/>
        <v>0</v>
      </c>
      <c r="E42" s="42" t="str">
        <f t="shared" si="17"/>
        <v/>
      </c>
      <c r="F42" s="71"/>
      <c r="G42" s="43" t="str">
        <f t="shared" si="18"/>
        <v/>
      </c>
      <c r="H42" s="72"/>
      <c r="I42" s="44" t="str">
        <f t="shared" si="19"/>
        <v/>
      </c>
      <c r="J42" s="73"/>
      <c r="K42" s="45" t="str">
        <f t="shared" si="20"/>
        <v/>
      </c>
      <c r="L42" s="46">
        <f t="shared" si="21"/>
        <v>0</v>
      </c>
      <c r="M42" s="47" t="str">
        <f t="shared" si="22"/>
        <v/>
      </c>
      <c r="N42" s="48">
        <f t="shared" si="23"/>
        <v>0</v>
      </c>
      <c r="O42" s="22"/>
      <c r="P42" s="23"/>
    </row>
    <row r="43" spans="2:16" ht="15.75">
      <c r="B43" s="63"/>
      <c r="C43" s="64"/>
      <c r="D43" s="41">
        <f t="shared" si="16"/>
        <v>0</v>
      </c>
      <c r="E43" s="42" t="str">
        <f t="shared" si="17"/>
        <v/>
      </c>
      <c r="F43" s="71"/>
      <c r="G43" s="43" t="str">
        <f t="shared" si="18"/>
        <v/>
      </c>
      <c r="H43" s="72"/>
      <c r="I43" s="44" t="str">
        <f t="shared" si="19"/>
        <v/>
      </c>
      <c r="J43" s="73"/>
      <c r="K43" s="45" t="str">
        <f t="shared" si="20"/>
        <v/>
      </c>
      <c r="L43" s="46">
        <f t="shared" si="21"/>
        <v>0</v>
      </c>
      <c r="M43" s="47" t="str">
        <f t="shared" si="22"/>
        <v/>
      </c>
      <c r="N43" s="48">
        <f t="shared" si="23"/>
        <v>0</v>
      </c>
      <c r="O43" s="22"/>
      <c r="P43" s="23"/>
    </row>
    <row r="44" spans="2:16" ht="15.75">
      <c r="B44" s="57"/>
      <c r="C44" s="61"/>
      <c r="D44" s="41">
        <f t="shared" si="16"/>
        <v>0</v>
      </c>
      <c r="E44" s="42" t="str">
        <f t="shared" si="17"/>
        <v/>
      </c>
      <c r="F44" s="71"/>
      <c r="G44" s="43" t="str">
        <f t="shared" si="18"/>
        <v/>
      </c>
      <c r="H44" s="72"/>
      <c r="I44" s="44" t="str">
        <f t="shared" si="19"/>
        <v/>
      </c>
      <c r="J44" s="73"/>
      <c r="K44" s="45" t="str">
        <f t="shared" si="20"/>
        <v/>
      </c>
      <c r="L44" s="46">
        <f t="shared" si="21"/>
        <v>0</v>
      </c>
      <c r="M44" s="47" t="str">
        <f t="shared" si="22"/>
        <v/>
      </c>
      <c r="N44" s="48">
        <f t="shared" si="23"/>
        <v>0</v>
      </c>
      <c r="O44" s="22"/>
      <c r="P44" s="23"/>
    </row>
    <row r="45" spans="2:16" ht="15.75">
      <c r="B45" s="57"/>
      <c r="C45" s="61"/>
      <c r="D45" s="41">
        <f t="shared" si="16"/>
        <v>0</v>
      </c>
      <c r="E45" s="42" t="str">
        <f t="shared" si="17"/>
        <v/>
      </c>
      <c r="F45" s="71"/>
      <c r="G45" s="43" t="str">
        <f t="shared" si="18"/>
        <v/>
      </c>
      <c r="H45" s="72"/>
      <c r="I45" s="44" t="str">
        <f t="shared" si="19"/>
        <v/>
      </c>
      <c r="J45" s="73"/>
      <c r="K45" s="45" t="str">
        <f t="shared" si="20"/>
        <v/>
      </c>
      <c r="L45" s="46">
        <f t="shared" si="21"/>
        <v>0</v>
      </c>
      <c r="M45" s="47" t="str">
        <f t="shared" si="22"/>
        <v/>
      </c>
      <c r="N45" s="48">
        <f t="shared" si="23"/>
        <v>0</v>
      </c>
      <c r="O45" s="22"/>
      <c r="P45" s="23"/>
    </row>
    <row r="46" spans="2:16" ht="15.75">
      <c r="B46" s="57"/>
      <c r="C46" s="61"/>
      <c r="D46" s="41">
        <f t="shared" si="16"/>
        <v>0</v>
      </c>
      <c r="E46" s="42" t="str">
        <f t="shared" si="17"/>
        <v/>
      </c>
      <c r="F46" s="71"/>
      <c r="G46" s="43" t="str">
        <f t="shared" si="18"/>
        <v/>
      </c>
      <c r="H46" s="72"/>
      <c r="I46" s="44" t="str">
        <f t="shared" si="19"/>
        <v/>
      </c>
      <c r="J46" s="73"/>
      <c r="K46" s="45" t="str">
        <f t="shared" si="20"/>
        <v/>
      </c>
      <c r="L46" s="46">
        <f t="shared" si="21"/>
        <v>0</v>
      </c>
      <c r="M46" s="47" t="str">
        <f t="shared" si="22"/>
        <v/>
      </c>
      <c r="N46" s="48">
        <f t="shared" si="23"/>
        <v>0</v>
      </c>
      <c r="O46" s="22"/>
      <c r="P46" s="23"/>
    </row>
    <row r="47" spans="2:16" ht="15.75">
      <c r="B47" s="65"/>
      <c r="C47" s="61"/>
      <c r="D47" s="41">
        <f t="shared" si="16"/>
        <v>0</v>
      </c>
      <c r="E47" s="42" t="str">
        <f t="shared" si="17"/>
        <v/>
      </c>
      <c r="F47" s="71"/>
      <c r="G47" s="43" t="str">
        <f t="shared" si="18"/>
        <v/>
      </c>
      <c r="H47" s="72"/>
      <c r="I47" s="44" t="str">
        <f t="shared" si="19"/>
        <v/>
      </c>
      <c r="J47" s="73"/>
      <c r="K47" s="45" t="str">
        <f t="shared" si="20"/>
        <v/>
      </c>
      <c r="L47" s="46">
        <f t="shared" si="21"/>
        <v>0</v>
      </c>
      <c r="M47" s="47" t="str">
        <f t="shared" si="22"/>
        <v/>
      </c>
      <c r="N47" s="48">
        <f t="shared" si="23"/>
        <v>0</v>
      </c>
      <c r="O47" s="22"/>
      <c r="P47" s="23"/>
    </row>
    <row r="48" spans="2:16" ht="15.75">
      <c r="B48" s="57"/>
      <c r="C48" s="61"/>
      <c r="D48" s="41">
        <f t="shared" si="16"/>
        <v>0</v>
      </c>
      <c r="E48" s="42" t="str">
        <f t="shared" si="17"/>
        <v/>
      </c>
      <c r="F48" s="71"/>
      <c r="G48" s="43" t="str">
        <f t="shared" si="18"/>
        <v/>
      </c>
      <c r="H48" s="72"/>
      <c r="I48" s="44" t="str">
        <f t="shared" si="19"/>
        <v/>
      </c>
      <c r="J48" s="73"/>
      <c r="K48" s="45" t="str">
        <f t="shared" si="20"/>
        <v/>
      </c>
      <c r="L48" s="46">
        <f t="shared" si="21"/>
        <v>0</v>
      </c>
      <c r="M48" s="47" t="str">
        <f t="shared" si="22"/>
        <v/>
      </c>
      <c r="N48" s="48">
        <f t="shared" si="23"/>
        <v>0</v>
      </c>
      <c r="O48" s="22"/>
      <c r="P48" s="23"/>
    </row>
    <row r="49" spans="2:16" ht="15.75">
      <c r="B49" s="57"/>
      <c r="C49" s="61"/>
      <c r="D49" s="41">
        <f t="shared" si="16"/>
        <v>0</v>
      </c>
      <c r="E49" s="42" t="str">
        <f t="shared" si="17"/>
        <v/>
      </c>
      <c r="F49" s="71"/>
      <c r="G49" s="43" t="str">
        <f t="shared" si="18"/>
        <v/>
      </c>
      <c r="H49" s="72"/>
      <c r="I49" s="44" t="str">
        <f t="shared" si="19"/>
        <v/>
      </c>
      <c r="J49" s="73"/>
      <c r="K49" s="45" t="str">
        <f t="shared" si="20"/>
        <v/>
      </c>
      <c r="L49" s="46">
        <f t="shared" si="21"/>
        <v>0</v>
      </c>
      <c r="M49" s="47" t="str">
        <f t="shared" si="22"/>
        <v/>
      </c>
      <c r="N49" s="48">
        <f t="shared" si="23"/>
        <v>0</v>
      </c>
      <c r="O49" s="22"/>
      <c r="P49" s="23"/>
    </row>
    <row r="50" spans="2:16" ht="15.75">
      <c r="B50" s="57"/>
      <c r="C50" s="61"/>
      <c r="D50" s="41">
        <f t="shared" si="16"/>
        <v>0</v>
      </c>
      <c r="E50" s="42" t="str">
        <f t="shared" si="17"/>
        <v/>
      </c>
      <c r="F50" s="71"/>
      <c r="G50" s="43" t="str">
        <f t="shared" si="18"/>
        <v/>
      </c>
      <c r="H50" s="72"/>
      <c r="I50" s="44" t="str">
        <f t="shared" si="19"/>
        <v/>
      </c>
      <c r="J50" s="73"/>
      <c r="K50" s="45" t="str">
        <f t="shared" si="20"/>
        <v/>
      </c>
      <c r="L50" s="46">
        <f t="shared" si="21"/>
        <v>0</v>
      </c>
      <c r="M50" s="47" t="str">
        <f t="shared" si="22"/>
        <v/>
      </c>
      <c r="N50" s="48">
        <f t="shared" si="23"/>
        <v>0</v>
      </c>
      <c r="O50" s="22"/>
      <c r="P50" s="23"/>
    </row>
    <row r="51" spans="2:16" ht="15.75">
      <c r="B51" s="60"/>
      <c r="C51" s="66"/>
      <c r="D51" s="41">
        <f t="shared" si="16"/>
        <v>0</v>
      </c>
      <c r="E51" s="42" t="str">
        <f t="shared" si="17"/>
        <v/>
      </c>
      <c r="F51" s="71"/>
      <c r="G51" s="43" t="str">
        <f t="shared" si="18"/>
        <v/>
      </c>
      <c r="H51" s="72"/>
      <c r="I51" s="44" t="str">
        <f t="shared" si="19"/>
        <v/>
      </c>
      <c r="J51" s="73"/>
      <c r="K51" s="45" t="str">
        <f t="shared" si="20"/>
        <v/>
      </c>
      <c r="L51" s="46">
        <f t="shared" si="21"/>
        <v>0</v>
      </c>
      <c r="M51" s="47" t="str">
        <f t="shared" si="22"/>
        <v/>
      </c>
      <c r="N51" s="48">
        <f t="shared" si="23"/>
        <v>0</v>
      </c>
      <c r="O51" s="22"/>
      <c r="P51" s="23"/>
    </row>
    <row r="52" spans="2:16" ht="15.75">
      <c r="B52" s="56"/>
      <c r="C52" s="53"/>
      <c r="D52" s="41">
        <f t="shared" si="16"/>
        <v>0</v>
      </c>
      <c r="E52" s="42" t="str">
        <f t="shared" si="17"/>
        <v/>
      </c>
      <c r="F52" s="71"/>
      <c r="G52" s="43" t="str">
        <f t="shared" si="18"/>
        <v/>
      </c>
      <c r="H52" s="72"/>
      <c r="I52" s="44" t="str">
        <f t="shared" si="19"/>
        <v/>
      </c>
      <c r="J52" s="73"/>
      <c r="K52" s="45" t="str">
        <f t="shared" si="20"/>
        <v/>
      </c>
      <c r="L52" s="46">
        <f t="shared" si="21"/>
        <v>0</v>
      </c>
      <c r="M52" s="47" t="str">
        <f t="shared" si="22"/>
        <v/>
      </c>
      <c r="N52" s="48">
        <f t="shared" si="23"/>
        <v>0</v>
      </c>
      <c r="O52" s="22"/>
      <c r="P52" s="23"/>
    </row>
    <row r="53" spans="2:16" ht="15.75">
      <c r="B53" s="56"/>
      <c r="C53" s="54"/>
      <c r="D53" s="41">
        <f t="shared" si="16"/>
        <v>0</v>
      </c>
      <c r="E53" s="42" t="str">
        <f t="shared" si="17"/>
        <v/>
      </c>
      <c r="F53" s="71"/>
      <c r="G53" s="43" t="str">
        <f t="shared" si="18"/>
        <v/>
      </c>
      <c r="H53" s="72"/>
      <c r="I53" s="44" t="str">
        <f t="shared" si="19"/>
        <v/>
      </c>
      <c r="J53" s="73"/>
      <c r="K53" s="45" t="str">
        <f t="shared" si="20"/>
        <v/>
      </c>
      <c r="L53" s="46">
        <f t="shared" si="21"/>
        <v>0</v>
      </c>
      <c r="M53" s="47" t="str">
        <f t="shared" si="22"/>
        <v/>
      </c>
      <c r="N53" s="48">
        <f t="shared" si="23"/>
        <v>0</v>
      </c>
      <c r="O53" s="22"/>
      <c r="P53" s="23"/>
    </row>
    <row r="54" spans="2:16" ht="15.75">
      <c r="B54" s="56"/>
      <c r="C54" s="54"/>
      <c r="D54" s="41">
        <f t="shared" si="16"/>
        <v>0</v>
      </c>
      <c r="E54" s="42" t="str">
        <f t="shared" si="17"/>
        <v/>
      </c>
      <c r="F54" s="71"/>
      <c r="G54" s="43" t="str">
        <f t="shared" si="18"/>
        <v/>
      </c>
      <c r="H54" s="72"/>
      <c r="I54" s="44" t="str">
        <f t="shared" si="19"/>
        <v/>
      </c>
      <c r="J54" s="73"/>
      <c r="K54" s="45" t="str">
        <f t="shared" si="20"/>
        <v/>
      </c>
      <c r="L54" s="46">
        <f t="shared" si="21"/>
        <v>0</v>
      </c>
      <c r="M54" s="47" t="str">
        <f t="shared" si="22"/>
        <v/>
      </c>
      <c r="N54" s="48">
        <f t="shared" si="23"/>
        <v>0</v>
      </c>
      <c r="O54" s="22"/>
      <c r="P54" s="23"/>
    </row>
    <row r="55" spans="2:16" ht="15.75">
      <c r="B55" s="60"/>
      <c r="C55" s="54"/>
      <c r="D55" s="41">
        <f t="shared" si="16"/>
        <v>0</v>
      </c>
      <c r="E55" s="42" t="str">
        <f t="shared" si="17"/>
        <v/>
      </c>
      <c r="F55" s="71"/>
      <c r="G55" s="43" t="str">
        <f t="shared" si="18"/>
        <v/>
      </c>
      <c r="H55" s="72"/>
      <c r="I55" s="44" t="str">
        <f t="shared" si="19"/>
        <v/>
      </c>
      <c r="J55" s="73"/>
      <c r="K55" s="45" t="str">
        <f t="shared" si="20"/>
        <v/>
      </c>
      <c r="L55" s="46">
        <f t="shared" si="21"/>
        <v>0</v>
      </c>
      <c r="M55" s="47" t="str">
        <f t="shared" si="22"/>
        <v/>
      </c>
      <c r="N55" s="48">
        <f t="shared" si="23"/>
        <v>0</v>
      </c>
      <c r="O55" s="22"/>
      <c r="P55" s="23"/>
    </row>
    <row r="56" spans="2:16" ht="15.75">
      <c r="B56" s="56"/>
      <c r="C56" s="54"/>
      <c r="D56" s="41">
        <f t="shared" si="16"/>
        <v>0</v>
      </c>
      <c r="E56" s="42" t="str">
        <f t="shared" si="17"/>
        <v/>
      </c>
      <c r="F56" s="71"/>
      <c r="G56" s="43" t="str">
        <f t="shared" si="18"/>
        <v/>
      </c>
      <c r="H56" s="72"/>
      <c r="I56" s="44" t="str">
        <f t="shared" si="19"/>
        <v/>
      </c>
      <c r="J56" s="73"/>
      <c r="K56" s="45" t="str">
        <f t="shared" si="20"/>
        <v/>
      </c>
      <c r="L56" s="46">
        <f t="shared" si="21"/>
        <v>0</v>
      </c>
      <c r="M56" s="47" t="str">
        <f t="shared" si="22"/>
        <v/>
      </c>
      <c r="N56" s="48">
        <f t="shared" si="23"/>
        <v>0</v>
      </c>
      <c r="O56" s="22"/>
      <c r="P56" s="23"/>
    </row>
    <row r="57" spans="2:16" ht="15.75">
      <c r="B57" s="56"/>
      <c r="C57" s="54"/>
      <c r="D57" s="41">
        <f t="shared" si="16"/>
        <v>0</v>
      </c>
      <c r="E57" s="42" t="str">
        <f t="shared" si="17"/>
        <v/>
      </c>
      <c r="F57" s="71"/>
      <c r="G57" s="43" t="str">
        <f t="shared" si="18"/>
        <v/>
      </c>
      <c r="H57" s="72"/>
      <c r="I57" s="44" t="str">
        <f t="shared" si="19"/>
        <v/>
      </c>
      <c r="J57" s="73"/>
      <c r="K57" s="45" t="str">
        <f t="shared" si="20"/>
        <v/>
      </c>
      <c r="L57" s="46">
        <f t="shared" si="21"/>
        <v>0</v>
      </c>
      <c r="M57" s="47" t="str">
        <f t="shared" si="22"/>
        <v/>
      </c>
      <c r="N57" s="48">
        <f t="shared" si="23"/>
        <v>0</v>
      </c>
      <c r="O57" s="22"/>
      <c r="P57" s="23"/>
    </row>
    <row r="58" spans="2:16" ht="15.75">
      <c r="B58" s="56"/>
      <c r="C58" s="54"/>
      <c r="D58" s="41">
        <f t="shared" si="16"/>
        <v>0</v>
      </c>
      <c r="E58" s="42" t="str">
        <f t="shared" si="17"/>
        <v/>
      </c>
      <c r="F58" s="71"/>
      <c r="G58" s="43" t="str">
        <f t="shared" si="18"/>
        <v/>
      </c>
      <c r="H58" s="72"/>
      <c r="I58" s="44" t="str">
        <f t="shared" si="19"/>
        <v/>
      </c>
      <c r="J58" s="73"/>
      <c r="K58" s="45" t="str">
        <f t="shared" si="20"/>
        <v/>
      </c>
      <c r="L58" s="46">
        <f t="shared" si="21"/>
        <v>0</v>
      </c>
      <c r="M58" s="47" t="str">
        <f t="shared" si="22"/>
        <v/>
      </c>
      <c r="N58" s="48">
        <f t="shared" si="23"/>
        <v>0</v>
      </c>
      <c r="O58" s="22"/>
      <c r="P58" s="23"/>
    </row>
    <row r="59" spans="2:16" ht="15.75">
      <c r="B59" s="60"/>
      <c r="C59" s="54"/>
      <c r="D59" s="41">
        <f t="shared" si="16"/>
        <v>0</v>
      </c>
      <c r="E59" s="42" t="str">
        <f t="shared" si="17"/>
        <v/>
      </c>
      <c r="F59" s="71"/>
      <c r="G59" s="43" t="str">
        <f t="shared" si="18"/>
        <v/>
      </c>
      <c r="H59" s="72"/>
      <c r="I59" s="44" t="str">
        <f t="shared" si="19"/>
        <v/>
      </c>
      <c r="J59" s="73"/>
      <c r="K59" s="45" t="str">
        <f t="shared" si="20"/>
        <v/>
      </c>
      <c r="L59" s="46">
        <f t="shared" si="21"/>
        <v>0</v>
      </c>
      <c r="M59" s="47" t="str">
        <f t="shared" si="22"/>
        <v/>
      </c>
      <c r="N59" s="48">
        <f t="shared" si="23"/>
        <v>0</v>
      </c>
      <c r="O59" s="67"/>
      <c r="P59" s="68"/>
    </row>
    <row r="60" spans="2:16" s="24" customFormat="1" ht="15.75">
      <c r="B60" s="56"/>
      <c r="C60" s="54"/>
      <c r="D60" s="41">
        <f t="shared" si="16"/>
        <v>0</v>
      </c>
      <c r="E60" s="42" t="str">
        <f t="shared" si="17"/>
        <v/>
      </c>
      <c r="F60" s="71"/>
      <c r="G60" s="43" t="str">
        <f t="shared" si="18"/>
        <v/>
      </c>
      <c r="H60" s="72"/>
      <c r="I60" s="44" t="str">
        <f t="shared" si="19"/>
        <v/>
      </c>
      <c r="J60" s="73"/>
      <c r="K60" s="45" t="str">
        <f t="shared" si="20"/>
        <v/>
      </c>
      <c r="L60" s="46">
        <f t="shared" si="21"/>
        <v>0</v>
      </c>
      <c r="M60" s="47" t="str">
        <f t="shared" si="22"/>
        <v/>
      </c>
      <c r="N60" s="48">
        <f t="shared" si="23"/>
        <v>0</v>
      </c>
      <c r="O60" s="67"/>
      <c r="P60" s="68"/>
    </row>
    <row r="61" spans="2:16" s="24" customFormat="1" ht="15.75">
      <c r="B61" s="56"/>
      <c r="C61" s="54"/>
      <c r="D61" s="41">
        <f t="shared" si="16"/>
        <v>0</v>
      </c>
      <c r="E61" s="42" t="str">
        <f t="shared" si="17"/>
        <v/>
      </c>
      <c r="F61" s="71"/>
      <c r="G61" s="43" t="str">
        <f t="shared" si="18"/>
        <v/>
      </c>
      <c r="H61" s="72"/>
      <c r="I61" s="44" t="str">
        <f t="shared" si="19"/>
        <v/>
      </c>
      <c r="J61" s="73"/>
      <c r="K61" s="45" t="str">
        <f t="shared" si="20"/>
        <v/>
      </c>
      <c r="L61" s="46">
        <f t="shared" si="21"/>
        <v>0</v>
      </c>
      <c r="M61" s="47" t="str">
        <f t="shared" si="22"/>
        <v/>
      </c>
      <c r="N61" s="48">
        <f t="shared" si="23"/>
        <v>0</v>
      </c>
      <c r="O61" s="67"/>
      <c r="P61" s="68"/>
    </row>
    <row r="62" spans="2:16" s="24" customFormat="1" ht="15.75">
      <c r="B62" s="56"/>
      <c r="C62" s="54"/>
      <c r="D62" s="41">
        <f t="shared" si="16"/>
        <v>0</v>
      </c>
      <c r="E62" s="42" t="str">
        <f t="shared" si="17"/>
        <v/>
      </c>
      <c r="F62" s="71"/>
      <c r="G62" s="43" t="str">
        <f t="shared" si="18"/>
        <v/>
      </c>
      <c r="H62" s="72"/>
      <c r="I62" s="44" t="str">
        <f t="shared" si="19"/>
        <v/>
      </c>
      <c r="J62" s="73"/>
      <c r="K62" s="45" t="str">
        <f t="shared" si="20"/>
        <v/>
      </c>
      <c r="L62" s="46">
        <f t="shared" si="21"/>
        <v>0</v>
      </c>
      <c r="M62" s="47" t="str">
        <f t="shared" si="22"/>
        <v/>
      </c>
      <c r="N62" s="48">
        <f t="shared" si="23"/>
        <v>0</v>
      </c>
      <c r="O62" s="67"/>
      <c r="P62" s="68"/>
    </row>
    <row r="63" spans="2:16" ht="15.75">
      <c r="B63" s="70"/>
      <c r="C63" s="70"/>
      <c r="D63" s="41">
        <f t="shared" si="16"/>
        <v>0</v>
      </c>
      <c r="E63" s="42" t="str">
        <f t="shared" si="17"/>
        <v/>
      </c>
      <c r="F63" s="71"/>
      <c r="G63" s="43" t="str">
        <f t="shared" si="18"/>
        <v/>
      </c>
      <c r="H63" s="72"/>
      <c r="I63" s="44" t="str">
        <f t="shared" si="19"/>
        <v/>
      </c>
      <c r="J63" s="73"/>
      <c r="K63" s="45" t="str">
        <f t="shared" si="20"/>
        <v/>
      </c>
      <c r="L63" s="46">
        <f t="shared" si="21"/>
        <v>0</v>
      </c>
      <c r="M63" s="47" t="str">
        <f t="shared" si="22"/>
        <v/>
      </c>
      <c r="N63" s="48">
        <f t="shared" si="23"/>
        <v>0</v>
      </c>
      <c r="O63" s="67"/>
      <c r="P63" s="68"/>
    </row>
    <row r="64" spans="2:16" ht="15.75">
      <c r="B64" s="70"/>
      <c r="C64" s="70"/>
      <c r="D64" s="41">
        <f t="shared" si="16"/>
        <v>0</v>
      </c>
      <c r="E64" s="42" t="str">
        <f t="shared" si="17"/>
        <v/>
      </c>
      <c r="F64" s="71"/>
      <c r="G64" s="43" t="str">
        <f t="shared" si="18"/>
        <v/>
      </c>
      <c r="H64" s="72"/>
      <c r="I64" s="44" t="str">
        <f t="shared" si="19"/>
        <v/>
      </c>
      <c r="J64" s="73"/>
      <c r="K64" s="45" t="str">
        <f t="shared" si="20"/>
        <v/>
      </c>
      <c r="L64" s="46">
        <f t="shared" si="21"/>
        <v>0</v>
      </c>
      <c r="M64" s="47" t="str">
        <f t="shared" si="22"/>
        <v/>
      </c>
      <c r="N64" s="48">
        <f t="shared" si="23"/>
        <v>0</v>
      </c>
      <c r="O64" s="67"/>
      <c r="P64" s="68"/>
    </row>
    <row r="65" spans="2:16" ht="15.75">
      <c r="B65" s="70"/>
      <c r="C65" s="70"/>
      <c r="D65" s="41">
        <f t="shared" si="16"/>
        <v>0</v>
      </c>
      <c r="E65" s="42" t="str">
        <f t="shared" si="17"/>
        <v/>
      </c>
      <c r="F65" s="71"/>
      <c r="G65" s="43" t="str">
        <f t="shared" si="18"/>
        <v/>
      </c>
      <c r="H65" s="72"/>
      <c r="I65" s="44" t="str">
        <f t="shared" si="19"/>
        <v/>
      </c>
      <c r="J65" s="73"/>
      <c r="K65" s="45" t="str">
        <f t="shared" si="20"/>
        <v/>
      </c>
      <c r="L65" s="46">
        <f t="shared" si="21"/>
        <v>0</v>
      </c>
      <c r="M65" s="47" t="str">
        <f t="shared" si="22"/>
        <v/>
      </c>
      <c r="N65" s="48">
        <f t="shared" si="23"/>
        <v>0</v>
      </c>
      <c r="O65" s="67"/>
      <c r="P65" s="68"/>
    </row>
    <row r="66" spans="2:16" ht="15.75">
      <c r="B66" s="70"/>
      <c r="C66" s="70"/>
      <c r="D66" s="41">
        <f t="shared" si="16"/>
        <v>0</v>
      </c>
      <c r="E66" s="42" t="str">
        <f t="shared" si="17"/>
        <v/>
      </c>
      <c r="F66" s="71"/>
      <c r="G66" s="43" t="str">
        <f t="shared" si="18"/>
        <v/>
      </c>
      <c r="H66" s="72"/>
      <c r="I66" s="44" t="str">
        <f t="shared" si="19"/>
        <v/>
      </c>
      <c r="J66" s="73"/>
      <c r="K66" s="45" t="str">
        <f t="shared" si="20"/>
        <v/>
      </c>
      <c r="L66" s="46">
        <f t="shared" si="21"/>
        <v>0</v>
      </c>
      <c r="M66" s="47" t="str">
        <f t="shared" si="22"/>
        <v/>
      </c>
      <c r="N66" s="48">
        <f t="shared" si="23"/>
        <v>0</v>
      </c>
      <c r="O66" s="67"/>
      <c r="P66" s="68"/>
    </row>
  </sheetData>
  <sortState ref="A7:P16">
    <sortCondition descending="1" ref="L7:L16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6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C8" sqref="C8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5" t="s">
        <v>16</v>
      </c>
      <c r="C1" s="106"/>
      <c r="D1" s="106"/>
      <c r="E1" s="106"/>
      <c r="F1" s="106"/>
      <c r="G1" s="106"/>
      <c r="H1" s="107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8" t="s">
        <v>0</v>
      </c>
      <c r="E3" s="109"/>
      <c r="F3" s="110" t="s">
        <v>1</v>
      </c>
      <c r="G3" s="111"/>
      <c r="H3" s="112" t="s">
        <v>2</v>
      </c>
      <c r="I3" s="113"/>
      <c r="J3" s="114" t="s">
        <v>3</v>
      </c>
      <c r="K3" s="113"/>
      <c r="L3" s="115" t="s">
        <v>4</v>
      </c>
      <c r="M3" s="116"/>
      <c r="N3" s="11"/>
      <c r="O3" s="12"/>
      <c r="P3" s="24"/>
      <c r="Q3" s="24"/>
      <c r="R3" s="24"/>
    </row>
    <row r="4" spans="1:18" ht="20.25">
      <c r="A4" s="118"/>
      <c r="B4" s="13" t="s">
        <v>15</v>
      </c>
      <c r="C4" s="14"/>
      <c r="D4" s="120"/>
      <c r="E4" s="121"/>
      <c r="F4" s="120"/>
      <c r="G4" s="124"/>
      <c r="H4" s="120"/>
      <c r="I4" s="121"/>
      <c r="J4" s="120"/>
      <c r="K4" s="121"/>
      <c r="L4" s="120"/>
      <c r="M4" s="121"/>
      <c r="N4" s="15"/>
      <c r="O4" s="117"/>
      <c r="P4" s="117"/>
      <c r="Q4" s="117"/>
    </row>
    <row r="5" spans="1:18" ht="21" thickBot="1">
      <c r="A5" s="119"/>
      <c r="B5" s="16"/>
      <c r="C5" s="17"/>
      <c r="D5" s="122"/>
      <c r="E5" s="123"/>
      <c r="F5" s="122"/>
      <c r="G5" s="119"/>
      <c r="H5" s="122"/>
      <c r="I5" s="123"/>
      <c r="J5" s="122"/>
      <c r="K5" s="123"/>
      <c r="L5" s="122"/>
      <c r="M5" s="123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L1 12U</vt:lpstr>
      <vt:lpstr>L1 13o</vt:lpstr>
      <vt:lpstr>L2 13u</vt:lpstr>
      <vt:lpstr>L2  14o</vt:lpstr>
      <vt:lpstr>L3  8yrs</vt:lpstr>
      <vt:lpstr>L3 13o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Hanno</cp:lastModifiedBy>
  <cp:lastPrinted>2014-09-05T16:57:51Z</cp:lastPrinted>
  <dcterms:created xsi:type="dcterms:W3CDTF">2014-06-14T01:38:29Z</dcterms:created>
  <dcterms:modified xsi:type="dcterms:W3CDTF">2014-09-10T03:27:01Z</dcterms:modified>
</cp:coreProperties>
</file>